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8130" activeTab="0"/>
  </bookViews>
  <sheets>
    <sheet name="Feuil1" sheetId="1" r:id="rId1"/>
    <sheet name="Feuil2" sheetId="2" r:id="rId2"/>
    <sheet name="Feuil3" sheetId="3" r:id="rId3"/>
  </sheets>
  <definedNames>
    <definedName name="base">'Feuil1'!$I$5</definedName>
  </definedNames>
  <calcPr fullCalcOnLoad="1"/>
</workbook>
</file>

<file path=xl/sharedStrings.xml><?xml version="1.0" encoding="utf-8"?>
<sst xmlns="http://schemas.openxmlformats.org/spreadsheetml/2006/main" count="45" uniqueCount="26">
  <si>
    <t>Inférieur mini pension</t>
  </si>
  <si>
    <t>TRAITEMENT ANNUEL BRUT DE BASE AU 1ER MARS 2002 (VALEUR DU POINT 100) =</t>
  </si>
  <si>
    <t>minimum pension</t>
  </si>
  <si>
    <t>MINIMUM BRUT MENSUEL DE PENSION AU 1ER MARS 2002 POUR 25 ANNUITES (IM216) =</t>
  </si>
  <si>
    <t>HE A3</t>
  </si>
  <si>
    <t>MAXI IM</t>
  </si>
  <si>
    <t>A 3IEM NIV</t>
  </si>
  <si>
    <t>A2IEME NIV</t>
  </si>
  <si>
    <t>A 1ER NIV</t>
  </si>
  <si>
    <t>CII</t>
  </si>
  <si>
    <t>B CL EXCEP</t>
  </si>
  <si>
    <t>B CL SUP</t>
  </si>
  <si>
    <t>B CL NORM</t>
  </si>
  <si>
    <t>MOP</t>
  </si>
  <si>
    <t>NEI</t>
  </si>
  <si>
    <t>E5</t>
  </si>
  <si>
    <t>E4</t>
  </si>
  <si>
    <t>E3</t>
  </si>
  <si>
    <t>E2</t>
  </si>
  <si>
    <t>DEBUT E2</t>
  </si>
  <si>
    <t>% théorique</t>
  </si>
  <si>
    <t>Annuités</t>
  </si>
  <si>
    <t>APPLICATION AUX FONCTIONNAIRES DU DISPOSITIF ACTUEL DU REGIME GENERAL</t>
  </si>
  <si>
    <t>PENSION : CALCULS SUR LA BASE DE 40 ANNUITES (2% PAR ANNUITE MAIS LIMITE AU MAXIMUM DE 75 %)</t>
  </si>
  <si>
    <t>ET APPLICATION AU MOMENT DE CE CALCUL D'UNE DECOTE DE 10% PAR ANNEE MANQUANTE (PLAFONNEE A 50%)</t>
  </si>
  <si>
    <t>Decote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</si>
</sst>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\ [$€-1]"/>
    <numFmt numFmtId="165" formatCode="#,##0.00000\ [$€-1]"/>
    <numFmt numFmtId="166" formatCode="#,##0.00\ &quot;F&quot;"/>
    <numFmt numFmtId="167" formatCode="&quot;Vrai&quot;;&quot;Vrai&quot;;&quot;Faux&quot;"/>
    <numFmt numFmtId="168" formatCode="&quot;Actif&quot;;&quot;Actif&quot;;&quot;Inacti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1" fillId="0" borderId="0" xfId="0" applyNumberFormat="1" applyFont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0" fillId="2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I53" sqref="I53"/>
    </sheetView>
  </sheetViews>
  <sheetFormatPr defaultColWidth="11.421875" defaultRowHeight="12.75"/>
  <cols>
    <col min="6" max="6" width="14.28125" style="0" bestFit="1" customWidth="1"/>
  </cols>
  <sheetData>
    <row r="1" ht="12.75">
      <c r="B1" s="1" t="s">
        <v>22</v>
      </c>
    </row>
    <row r="2" ht="12.75">
      <c r="B2" s="1" t="s">
        <v>23</v>
      </c>
    </row>
    <row r="3" spans="2:12" ht="12.75">
      <c r="B3" s="1" t="s">
        <v>24</v>
      </c>
      <c r="K3" s="2"/>
      <c r="L3" s="2"/>
    </row>
    <row r="4" spans="2:12" ht="12.75">
      <c r="B4" s="1"/>
      <c r="K4" s="2" t="s">
        <v>0</v>
      </c>
      <c r="L4" s="2"/>
    </row>
    <row r="5" spans="2:12" ht="12.75">
      <c r="B5" s="1" t="s">
        <v>1</v>
      </c>
      <c r="I5" s="3">
        <v>5212.84</v>
      </c>
      <c r="K5" s="4" t="s">
        <v>2</v>
      </c>
      <c r="L5" s="4"/>
    </row>
    <row r="6" spans="2:9" ht="12.75">
      <c r="B6" s="1" t="s">
        <v>3</v>
      </c>
      <c r="I6" s="3">
        <v>938.31</v>
      </c>
    </row>
    <row r="7" ht="13.5" customHeight="1"/>
    <row r="8" spans="4:19" s="5" customFormat="1" ht="11.25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  <c r="Q8" s="5" t="s">
        <v>17</v>
      </c>
      <c r="R8" s="5" t="s">
        <v>18</v>
      </c>
      <c r="S8" s="5" t="s">
        <v>19</v>
      </c>
    </row>
    <row r="9" spans="1:19" s="1" customFormat="1" ht="12.75">
      <c r="A9" s="1" t="s">
        <v>20</v>
      </c>
      <c r="B9" s="1" t="s">
        <v>25</v>
      </c>
      <c r="C9" s="1" t="s">
        <v>21</v>
      </c>
      <c r="D9" s="1">
        <v>962</v>
      </c>
      <c r="E9" s="1">
        <v>820</v>
      </c>
      <c r="F9" s="1">
        <v>782</v>
      </c>
      <c r="G9" s="1">
        <v>672</v>
      </c>
      <c r="H9" s="1">
        <v>641</v>
      </c>
      <c r="I9" s="1">
        <v>533</v>
      </c>
      <c r="J9" s="1">
        <v>513</v>
      </c>
      <c r="K9" s="1">
        <v>488</v>
      </c>
      <c r="L9" s="1">
        <v>462</v>
      </c>
      <c r="M9" s="1">
        <v>415</v>
      </c>
      <c r="N9" s="1">
        <v>393</v>
      </c>
      <c r="O9" s="1">
        <v>378</v>
      </c>
      <c r="P9" s="1">
        <v>351</v>
      </c>
      <c r="Q9" s="1">
        <v>337</v>
      </c>
      <c r="R9" s="1">
        <v>323</v>
      </c>
      <c r="S9" s="1">
        <v>262</v>
      </c>
    </row>
    <row r="10" spans="1:19" ht="12.75">
      <c r="A10" s="6">
        <f aca="true" t="shared" si="0" ref="A10:A38">IF(C10*0.02&lt;0.75,C10*0.02,0.75)</f>
        <v>0.3</v>
      </c>
      <c r="B10" s="6">
        <v>0.5</v>
      </c>
      <c r="C10" s="1">
        <v>15</v>
      </c>
      <c r="D10" s="8">
        <f>IF($A10*(1-$B10)*D$9/100*base/12&gt;0.04*$I$6*$C10,$A10*(1-$B10)*D$9/100*base/12,0.04*$I$6*$C10)</f>
        <v>626.8440099999999</v>
      </c>
      <c r="E10" s="8">
        <f aca="true" t="shared" si="1" ref="E10:S10">IF($A10*(1-$B10)*E$9/100*base/12&gt;0.04*$I$6*$C10,$A10*(1-$B10)*E$9/100*base/12,0.04*$I$6*$C10)</f>
        <v>562.9859999999999</v>
      </c>
      <c r="F10" s="8">
        <f t="shared" si="1"/>
        <v>562.9859999999999</v>
      </c>
      <c r="G10" s="8">
        <f t="shared" si="1"/>
        <v>562.9859999999999</v>
      </c>
      <c r="H10" s="8">
        <f t="shared" si="1"/>
        <v>562.9859999999999</v>
      </c>
      <c r="I10" s="8">
        <f t="shared" si="1"/>
        <v>562.9859999999999</v>
      </c>
      <c r="J10" s="8">
        <f t="shared" si="1"/>
        <v>562.9859999999999</v>
      </c>
      <c r="K10" s="8">
        <f t="shared" si="1"/>
        <v>562.9859999999999</v>
      </c>
      <c r="L10" s="8">
        <f t="shared" si="1"/>
        <v>562.9859999999999</v>
      </c>
      <c r="M10" s="8">
        <f t="shared" si="1"/>
        <v>562.9859999999999</v>
      </c>
      <c r="N10" s="8">
        <f t="shared" si="1"/>
        <v>562.9859999999999</v>
      </c>
      <c r="O10" s="8">
        <f t="shared" si="1"/>
        <v>562.9859999999999</v>
      </c>
      <c r="P10" s="8">
        <f t="shared" si="1"/>
        <v>562.9859999999999</v>
      </c>
      <c r="Q10" s="8">
        <f t="shared" si="1"/>
        <v>562.9859999999999</v>
      </c>
      <c r="R10" s="8">
        <f t="shared" si="1"/>
        <v>562.9859999999999</v>
      </c>
      <c r="S10" s="8">
        <f t="shared" si="1"/>
        <v>562.9859999999999</v>
      </c>
    </row>
    <row r="11" spans="1:19" ht="12.75">
      <c r="A11" s="6">
        <f t="shared" si="0"/>
        <v>0.32</v>
      </c>
      <c r="B11" s="6">
        <v>0.5</v>
      </c>
      <c r="C11" s="1">
        <v>16</v>
      </c>
      <c r="D11" s="8">
        <f aca="true" t="shared" si="2" ref="D11:S19">IF($A11*(1-$B11)*D$9/100*base/12&gt;0.04*$I$6*$C11,$A11*(1-$B11)*D$9/100*base/12,0.04*$I$6*$C11)</f>
        <v>668.6336106666668</v>
      </c>
      <c r="E11" s="8">
        <f t="shared" si="2"/>
        <v>600.5183999999999</v>
      </c>
      <c r="F11" s="8">
        <f t="shared" si="2"/>
        <v>600.5183999999999</v>
      </c>
      <c r="G11" s="8">
        <f t="shared" si="2"/>
        <v>600.5183999999999</v>
      </c>
      <c r="H11" s="8">
        <f t="shared" si="2"/>
        <v>600.5183999999999</v>
      </c>
      <c r="I11" s="8">
        <f t="shared" si="2"/>
        <v>600.5183999999999</v>
      </c>
      <c r="J11" s="8">
        <f t="shared" si="2"/>
        <v>600.5183999999999</v>
      </c>
      <c r="K11" s="8">
        <f t="shared" si="2"/>
        <v>600.5183999999999</v>
      </c>
      <c r="L11" s="8">
        <f t="shared" si="2"/>
        <v>600.5183999999999</v>
      </c>
      <c r="M11" s="8">
        <f t="shared" si="2"/>
        <v>600.5183999999999</v>
      </c>
      <c r="N11" s="8">
        <f t="shared" si="2"/>
        <v>600.5183999999999</v>
      </c>
      <c r="O11" s="8">
        <f t="shared" si="2"/>
        <v>600.5183999999999</v>
      </c>
      <c r="P11" s="8">
        <f t="shared" si="2"/>
        <v>600.5183999999999</v>
      </c>
      <c r="Q11" s="8">
        <f t="shared" si="2"/>
        <v>600.5183999999999</v>
      </c>
      <c r="R11" s="8">
        <f t="shared" si="2"/>
        <v>600.5183999999999</v>
      </c>
      <c r="S11" s="8">
        <f t="shared" si="2"/>
        <v>600.5183999999999</v>
      </c>
    </row>
    <row r="12" spans="1:19" ht="12.75">
      <c r="A12" s="6">
        <f t="shared" si="0"/>
        <v>0.34</v>
      </c>
      <c r="B12" s="6">
        <v>0.5</v>
      </c>
      <c r="C12" s="1">
        <v>17</v>
      </c>
      <c r="D12" s="8">
        <f t="shared" si="2"/>
        <v>710.4232113333334</v>
      </c>
      <c r="E12" s="8">
        <f t="shared" si="2"/>
        <v>638.0508</v>
      </c>
      <c r="F12" s="8">
        <f t="shared" si="2"/>
        <v>638.0508</v>
      </c>
      <c r="G12" s="8">
        <f t="shared" si="2"/>
        <v>638.0508</v>
      </c>
      <c r="H12" s="8">
        <f t="shared" si="2"/>
        <v>638.0508</v>
      </c>
      <c r="I12" s="8">
        <f t="shared" si="2"/>
        <v>638.0508</v>
      </c>
      <c r="J12" s="8">
        <f t="shared" si="2"/>
        <v>638.0508</v>
      </c>
      <c r="K12" s="8">
        <f t="shared" si="2"/>
        <v>638.0508</v>
      </c>
      <c r="L12" s="8">
        <f t="shared" si="2"/>
        <v>638.0508</v>
      </c>
      <c r="M12" s="8">
        <f t="shared" si="2"/>
        <v>638.0508</v>
      </c>
      <c r="N12" s="8">
        <f t="shared" si="2"/>
        <v>638.0508</v>
      </c>
      <c r="O12" s="8">
        <f t="shared" si="2"/>
        <v>638.0508</v>
      </c>
      <c r="P12" s="8">
        <f t="shared" si="2"/>
        <v>638.0508</v>
      </c>
      <c r="Q12" s="8">
        <f t="shared" si="2"/>
        <v>638.0508</v>
      </c>
      <c r="R12" s="8">
        <f t="shared" si="2"/>
        <v>638.0508</v>
      </c>
      <c r="S12" s="8">
        <f t="shared" si="2"/>
        <v>638.0508</v>
      </c>
    </row>
    <row r="13" spans="1:19" ht="12.75">
      <c r="A13" s="6">
        <f t="shared" si="0"/>
        <v>0.36</v>
      </c>
      <c r="B13" s="6">
        <v>0.5</v>
      </c>
      <c r="C13" s="1">
        <v>18</v>
      </c>
      <c r="D13" s="8">
        <f t="shared" si="2"/>
        <v>752.2128120000001</v>
      </c>
      <c r="E13" s="8">
        <f t="shared" si="2"/>
        <v>675.5831999999999</v>
      </c>
      <c r="F13" s="8">
        <f t="shared" si="2"/>
        <v>675.5831999999999</v>
      </c>
      <c r="G13" s="8">
        <f t="shared" si="2"/>
        <v>675.5831999999999</v>
      </c>
      <c r="H13" s="8">
        <f t="shared" si="2"/>
        <v>675.5831999999999</v>
      </c>
      <c r="I13" s="8">
        <f t="shared" si="2"/>
        <v>675.5831999999999</v>
      </c>
      <c r="J13" s="8">
        <f t="shared" si="2"/>
        <v>675.5831999999999</v>
      </c>
      <c r="K13" s="8">
        <f t="shared" si="2"/>
        <v>675.5831999999999</v>
      </c>
      <c r="L13" s="8">
        <f t="shared" si="2"/>
        <v>675.5831999999999</v>
      </c>
      <c r="M13" s="8">
        <f t="shared" si="2"/>
        <v>675.5831999999999</v>
      </c>
      <c r="N13" s="8">
        <f t="shared" si="2"/>
        <v>675.5831999999999</v>
      </c>
      <c r="O13" s="8">
        <f t="shared" si="2"/>
        <v>675.5831999999999</v>
      </c>
      <c r="P13" s="8">
        <f t="shared" si="2"/>
        <v>675.5831999999999</v>
      </c>
      <c r="Q13" s="8">
        <f t="shared" si="2"/>
        <v>675.5831999999999</v>
      </c>
      <c r="R13" s="8">
        <f t="shared" si="2"/>
        <v>675.5831999999999</v>
      </c>
      <c r="S13" s="8">
        <f t="shared" si="2"/>
        <v>675.5831999999999</v>
      </c>
    </row>
    <row r="14" spans="1:19" ht="12.75">
      <c r="A14" s="6">
        <f t="shared" si="0"/>
        <v>0.38</v>
      </c>
      <c r="B14" s="6">
        <v>0.5</v>
      </c>
      <c r="C14" s="1">
        <v>19</v>
      </c>
      <c r="D14" s="8">
        <f t="shared" si="2"/>
        <v>794.0024126666667</v>
      </c>
      <c r="E14" s="8">
        <f t="shared" si="2"/>
        <v>713.1155999999999</v>
      </c>
      <c r="F14" s="8">
        <f t="shared" si="2"/>
        <v>713.1155999999999</v>
      </c>
      <c r="G14" s="8">
        <f t="shared" si="2"/>
        <v>713.1155999999999</v>
      </c>
      <c r="H14" s="8">
        <f t="shared" si="2"/>
        <v>713.1155999999999</v>
      </c>
      <c r="I14" s="8">
        <f t="shared" si="2"/>
        <v>713.1155999999999</v>
      </c>
      <c r="J14" s="8">
        <f t="shared" si="2"/>
        <v>713.1155999999999</v>
      </c>
      <c r="K14" s="8">
        <f t="shared" si="2"/>
        <v>713.1155999999999</v>
      </c>
      <c r="L14" s="8">
        <f t="shared" si="2"/>
        <v>713.1155999999999</v>
      </c>
      <c r="M14" s="8">
        <f t="shared" si="2"/>
        <v>713.1155999999999</v>
      </c>
      <c r="N14" s="8">
        <f t="shared" si="2"/>
        <v>713.1155999999999</v>
      </c>
      <c r="O14" s="8">
        <f t="shared" si="2"/>
        <v>713.1155999999999</v>
      </c>
      <c r="P14" s="8">
        <f t="shared" si="2"/>
        <v>713.1155999999999</v>
      </c>
      <c r="Q14" s="8">
        <f t="shared" si="2"/>
        <v>713.1155999999999</v>
      </c>
      <c r="R14" s="8">
        <f t="shared" si="2"/>
        <v>713.1155999999999</v>
      </c>
      <c r="S14" s="8">
        <f t="shared" si="2"/>
        <v>713.1155999999999</v>
      </c>
    </row>
    <row r="15" spans="1:19" ht="12.75">
      <c r="A15" s="6">
        <f t="shared" si="0"/>
        <v>0.4</v>
      </c>
      <c r="B15" s="6">
        <v>0.5</v>
      </c>
      <c r="C15" s="1">
        <v>20</v>
      </c>
      <c r="D15" s="8">
        <f t="shared" si="2"/>
        <v>835.7920133333333</v>
      </c>
      <c r="E15" s="8">
        <f t="shared" si="2"/>
        <v>750.6479999999999</v>
      </c>
      <c r="F15" s="8">
        <f t="shared" si="2"/>
        <v>750.6479999999999</v>
      </c>
      <c r="G15" s="8">
        <f t="shared" si="2"/>
        <v>750.6479999999999</v>
      </c>
      <c r="H15" s="8">
        <f t="shared" si="2"/>
        <v>750.6479999999999</v>
      </c>
      <c r="I15" s="8">
        <f t="shared" si="2"/>
        <v>750.6479999999999</v>
      </c>
      <c r="J15" s="8">
        <f t="shared" si="2"/>
        <v>750.6479999999999</v>
      </c>
      <c r="K15" s="8">
        <f t="shared" si="2"/>
        <v>750.6479999999999</v>
      </c>
      <c r="L15" s="8">
        <f t="shared" si="2"/>
        <v>750.6479999999999</v>
      </c>
      <c r="M15" s="8">
        <f t="shared" si="2"/>
        <v>750.6479999999999</v>
      </c>
      <c r="N15" s="8">
        <f t="shared" si="2"/>
        <v>750.6479999999999</v>
      </c>
      <c r="O15" s="8">
        <f t="shared" si="2"/>
        <v>750.6479999999999</v>
      </c>
      <c r="P15" s="8">
        <f t="shared" si="2"/>
        <v>750.6479999999999</v>
      </c>
      <c r="Q15" s="8">
        <f t="shared" si="2"/>
        <v>750.6479999999999</v>
      </c>
      <c r="R15" s="8">
        <f t="shared" si="2"/>
        <v>750.6479999999999</v>
      </c>
      <c r="S15" s="8">
        <f t="shared" si="2"/>
        <v>750.6479999999999</v>
      </c>
    </row>
    <row r="16" spans="1:19" ht="12.75">
      <c r="A16" s="6">
        <f t="shared" si="0"/>
        <v>0.42</v>
      </c>
      <c r="B16" s="6">
        <v>0.5</v>
      </c>
      <c r="C16" s="1">
        <v>21</v>
      </c>
      <c r="D16" s="8">
        <f t="shared" si="2"/>
        <v>877.5816140000001</v>
      </c>
      <c r="E16" s="8">
        <f t="shared" si="2"/>
        <v>788.1804</v>
      </c>
      <c r="F16" s="8">
        <f t="shared" si="2"/>
        <v>788.1804</v>
      </c>
      <c r="G16" s="8">
        <f t="shared" si="2"/>
        <v>788.1804</v>
      </c>
      <c r="H16" s="8">
        <f t="shared" si="2"/>
        <v>788.1804</v>
      </c>
      <c r="I16" s="8">
        <f t="shared" si="2"/>
        <v>788.1804</v>
      </c>
      <c r="J16" s="8">
        <f t="shared" si="2"/>
        <v>788.1804</v>
      </c>
      <c r="K16" s="8">
        <f t="shared" si="2"/>
        <v>788.1804</v>
      </c>
      <c r="L16" s="8">
        <f t="shared" si="2"/>
        <v>788.1804</v>
      </c>
      <c r="M16" s="8">
        <f t="shared" si="2"/>
        <v>788.1804</v>
      </c>
      <c r="N16" s="8">
        <f t="shared" si="2"/>
        <v>788.1804</v>
      </c>
      <c r="O16" s="8">
        <f t="shared" si="2"/>
        <v>788.1804</v>
      </c>
      <c r="P16" s="8">
        <f t="shared" si="2"/>
        <v>788.1804</v>
      </c>
      <c r="Q16" s="8">
        <f t="shared" si="2"/>
        <v>788.1804</v>
      </c>
      <c r="R16" s="8">
        <f t="shared" si="2"/>
        <v>788.1804</v>
      </c>
      <c r="S16" s="8">
        <f t="shared" si="2"/>
        <v>788.1804</v>
      </c>
    </row>
    <row r="17" spans="1:19" ht="12.75">
      <c r="A17" s="6">
        <f t="shared" si="0"/>
        <v>0.44</v>
      </c>
      <c r="B17" s="6">
        <v>0.5</v>
      </c>
      <c r="C17" s="1">
        <v>22</v>
      </c>
      <c r="D17" s="8">
        <f t="shared" si="2"/>
        <v>919.3712146666667</v>
      </c>
      <c r="E17" s="8">
        <f t="shared" si="2"/>
        <v>825.7127999999999</v>
      </c>
      <c r="F17" s="8">
        <f t="shared" si="2"/>
        <v>825.7127999999999</v>
      </c>
      <c r="G17" s="8">
        <f t="shared" si="2"/>
        <v>825.7127999999999</v>
      </c>
      <c r="H17" s="8">
        <f t="shared" si="2"/>
        <v>825.7127999999999</v>
      </c>
      <c r="I17" s="8">
        <f t="shared" si="2"/>
        <v>825.7127999999999</v>
      </c>
      <c r="J17" s="8">
        <f t="shared" si="2"/>
        <v>825.7127999999999</v>
      </c>
      <c r="K17" s="8">
        <f t="shared" si="2"/>
        <v>825.7127999999999</v>
      </c>
      <c r="L17" s="8">
        <f t="shared" si="2"/>
        <v>825.7127999999999</v>
      </c>
      <c r="M17" s="8">
        <f t="shared" si="2"/>
        <v>825.7127999999999</v>
      </c>
      <c r="N17" s="8">
        <f t="shared" si="2"/>
        <v>825.7127999999999</v>
      </c>
      <c r="O17" s="8">
        <f t="shared" si="2"/>
        <v>825.7127999999999</v>
      </c>
      <c r="P17" s="8">
        <f t="shared" si="2"/>
        <v>825.7127999999999</v>
      </c>
      <c r="Q17" s="8">
        <f t="shared" si="2"/>
        <v>825.7127999999999</v>
      </c>
      <c r="R17" s="8">
        <f t="shared" si="2"/>
        <v>825.7127999999999</v>
      </c>
      <c r="S17" s="8">
        <f t="shared" si="2"/>
        <v>825.7127999999999</v>
      </c>
    </row>
    <row r="18" spans="1:19" ht="12.75">
      <c r="A18" s="6">
        <f t="shared" si="0"/>
        <v>0.46</v>
      </c>
      <c r="B18" s="6">
        <v>0.5</v>
      </c>
      <c r="C18" s="1">
        <v>23</v>
      </c>
      <c r="D18" s="7">
        <f t="shared" si="2"/>
        <v>961.1608153333335</v>
      </c>
      <c r="E18" s="8">
        <f t="shared" si="2"/>
        <v>863.2451999999998</v>
      </c>
      <c r="F18" s="8">
        <f t="shared" si="2"/>
        <v>863.2451999999998</v>
      </c>
      <c r="G18" s="8">
        <f t="shared" si="2"/>
        <v>863.2451999999998</v>
      </c>
      <c r="H18" s="8">
        <f t="shared" si="2"/>
        <v>863.2451999999998</v>
      </c>
      <c r="I18" s="8">
        <f t="shared" si="2"/>
        <v>863.2451999999998</v>
      </c>
      <c r="J18" s="8">
        <f t="shared" si="2"/>
        <v>863.2451999999998</v>
      </c>
      <c r="K18" s="8">
        <f t="shared" si="2"/>
        <v>863.2451999999998</v>
      </c>
      <c r="L18" s="8">
        <f t="shared" si="2"/>
        <v>863.2451999999998</v>
      </c>
      <c r="M18" s="8">
        <f t="shared" si="2"/>
        <v>863.2451999999998</v>
      </c>
      <c r="N18" s="8">
        <f t="shared" si="2"/>
        <v>863.2451999999998</v>
      </c>
      <c r="O18" s="8">
        <f t="shared" si="2"/>
        <v>863.2451999999998</v>
      </c>
      <c r="P18" s="8">
        <f t="shared" si="2"/>
        <v>863.2451999999998</v>
      </c>
      <c r="Q18" s="8">
        <f t="shared" si="2"/>
        <v>863.2451999999998</v>
      </c>
      <c r="R18" s="8">
        <f t="shared" si="2"/>
        <v>863.2451999999998</v>
      </c>
      <c r="S18" s="8">
        <f t="shared" si="2"/>
        <v>863.2451999999998</v>
      </c>
    </row>
    <row r="19" spans="1:19" ht="12.75">
      <c r="A19" s="6">
        <f t="shared" si="0"/>
        <v>0.48</v>
      </c>
      <c r="B19" s="6">
        <v>0.5</v>
      </c>
      <c r="C19" s="1">
        <v>24</v>
      </c>
      <c r="D19" s="7">
        <f t="shared" si="2"/>
        <v>1002.950416</v>
      </c>
      <c r="E19" s="8">
        <f t="shared" si="2"/>
        <v>900.7775999999999</v>
      </c>
      <c r="F19" s="8">
        <f t="shared" si="2"/>
        <v>900.7775999999999</v>
      </c>
      <c r="G19" s="8">
        <f t="shared" si="2"/>
        <v>900.7775999999999</v>
      </c>
      <c r="H19" s="8">
        <f t="shared" si="2"/>
        <v>900.7775999999999</v>
      </c>
      <c r="I19" s="8">
        <f t="shared" si="2"/>
        <v>900.7775999999999</v>
      </c>
      <c r="J19" s="8">
        <f t="shared" si="2"/>
        <v>900.7775999999999</v>
      </c>
      <c r="K19" s="8">
        <f t="shared" si="2"/>
        <v>900.7775999999999</v>
      </c>
      <c r="L19" s="8">
        <f t="shared" si="2"/>
        <v>900.7775999999999</v>
      </c>
      <c r="M19" s="8">
        <f t="shared" si="2"/>
        <v>900.7775999999999</v>
      </c>
      <c r="N19" s="8">
        <f t="shared" si="2"/>
        <v>900.7775999999999</v>
      </c>
      <c r="O19" s="8">
        <f t="shared" si="2"/>
        <v>900.7775999999999</v>
      </c>
      <c r="P19" s="8">
        <f t="shared" si="2"/>
        <v>900.7775999999999</v>
      </c>
      <c r="Q19" s="8">
        <f t="shared" si="2"/>
        <v>900.7775999999999</v>
      </c>
      <c r="R19" s="8">
        <f t="shared" si="2"/>
        <v>900.7775999999999</v>
      </c>
      <c r="S19" s="8">
        <f t="shared" si="2"/>
        <v>900.7775999999999</v>
      </c>
    </row>
    <row r="20" spans="1:19" ht="12.75">
      <c r="A20" s="6">
        <f t="shared" si="0"/>
        <v>0.5</v>
      </c>
      <c r="B20" s="6">
        <v>0.5</v>
      </c>
      <c r="C20" s="1">
        <v>25</v>
      </c>
      <c r="D20" s="7">
        <f>IF($A20*(1-$B20)*D$9/100*base/12&gt;$I$6,$A20*(1-$B20)*D$9/100*base/12,$I$6)</f>
        <v>1044.7400166666666</v>
      </c>
      <c r="E20" s="11">
        <f>IF($A20*(1-$B20)*E$9/100*base/12&gt;$I$6,$A20*(1-$B20)*E$9/100*base/12,$I$6)</f>
        <v>938.31</v>
      </c>
      <c r="F20" s="11">
        <f aca="true" t="shared" si="3" ref="F20:S20">IF($A20*(1-$B20)*F$9/100*base/12&gt;$I$6,$A20*(1-$B20)*F$9/100*base/12,$I$6)</f>
        <v>938.31</v>
      </c>
      <c r="G20" s="11">
        <f t="shared" si="3"/>
        <v>938.31</v>
      </c>
      <c r="H20" s="11">
        <f t="shared" si="3"/>
        <v>938.31</v>
      </c>
      <c r="I20" s="11">
        <f t="shared" si="3"/>
        <v>938.31</v>
      </c>
      <c r="J20" s="11">
        <f t="shared" si="3"/>
        <v>938.31</v>
      </c>
      <c r="K20" s="11">
        <f t="shared" si="3"/>
        <v>938.31</v>
      </c>
      <c r="L20" s="11">
        <f t="shared" si="3"/>
        <v>938.31</v>
      </c>
      <c r="M20" s="11">
        <f t="shared" si="3"/>
        <v>938.31</v>
      </c>
      <c r="N20" s="11">
        <f t="shared" si="3"/>
        <v>938.31</v>
      </c>
      <c r="O20" s="11">
        <f t="shared" si="3"/>
        <v>938.31</v>
      </c>
      <c r="P20" s="11">
        <f t="shared" si="3"/>
        <v>938.31</v>
      </c>
      <c r="Q20" s="11">
        <f t="shared" si="3"/>
        <v>938.31</v>
      </c>
      <c r="R20" s="11">
        <f t="shared" si="3"/>
        <v>938.31</v>
      </c>
      <c r="S20" s="11">
        <f t="shared" si="3"/>
        <v>938.31</v>
      </c>
    </row>
    <row r="21" spans="1:19" ht="12.75">
      <c r="A21" s="6">
        <f t="shared" si="0"/>
        <v>0.52</v>
      </c>
      <c r="B21" s="6">
        <v>0.5</v>
      </c>
      <c r="C21" s="1">
        <v>26</v>
      </c>
      <c r="D21" s="7">
        <f aca="true" t="shared" si="4" ref="D21:S38">IF($A21*(1-$B21)*D$9/100*base/12&gt;$I$6,$A21*(1-$B21)*D$9/100*base/12,$I$6)</f>
        <v>1086.5296173333334</v>
      </c>
      <c r="E21" s="11">
        <f t="shared" si="4"/>
        <v>938.31</v>
      </c>
      <c r="F21" s="11">
        <f t="shared" si="4"/>
        <v>938.31</v>
      </c>
      <c r="G21" s="11">
        <f t="shared" si="4"/>
        <v>938.31</v>
      </c>
      <c r="H21" s="11">
        <f t="shared" si="4"/>
        <v>938.31</v>
      </c>
      <c r="I21" s="11">
        <f t="shared" si="4"/>
        <v>938.31</v>
      </c>
      <c r="J21" s="11">
        <f t="shared" si="4"/>
        <v>938.31</v>
      </c>
      <c r="K21" s="11">
        <f t="shared" si="4"/>
        <v>938.31</v>
      </c>
      <c r="L21" s="11">
        <f t="shared" si="4"/>
        <v>938.31</v>
      </c>
      <c r="M21" s="11">
        <f t="shared" si="4"/>
        <v>938.31</v>
      </c>
      <c r="N21" s="11">
        <f t="shared" si="4"/>
        <v>938.31</v>
      </c>
      <c r="O21" s="11">
        <f t="shared" si="4"/>
        <v>938.31</v>
      </c>
      <c r="P21" s="11">
        <f t="shared" si="4"/>
        <v>938.31</v>
      </c>
      <c r="Q21" s="11">
        <f t="shared" si="4"/>
        <v>938.31</v>
      </c>
      <c r="R21" s="11">
        <f t="shared" si="4"/>
        <v>938.31</v>
      </c>
      <c r="S21" s="11">
        <f t="shared" si="4"/>
        <v>938.31</v>
      </c>
    </row>
    <row r="22" spans="1:19" ht="12.75">
      <c r="A22" s="6">
        <f t="shared" si="0"/>
        <v>0.54</v>
      </c>
      <c r="B22" s="6">
        <v>0.5</v>
      </c>
      <c r="C22" s="1">
        <v>27</v>
      </c>
      <c r="D22" s="7">
        <f t="shared" si="4"/>
        <v>1128.3192179999999</v>
      </c>
      <c r="E22" s="7">
        <f t="shared" si="4"/>
        <v>961.7689799999999</v>
      </c>
      <c r="F22" s="11">
        <f t="shared" si="4"/>
        <v>938.31</v>
      </c>
      <c r="G22" s="11">
        <f t="shared" si="4"/>
        <v>938.31</v>
      </c>
      <c r="H22" s="11">
        <f t="shared" si="4"/>
        <v>938.31</v>
      </c>
      <c r="I22" s="11">
        <f t="shared" si="4"/>
        <v>938.31</v>
      </c>
      <c r="J22" s="11">
        <f t="shared" si="4"/>
        <v>938.31</v>
      </c>
      <c r="K22" s="11">
        <f t="shared" si="4"/>
        <v>938.31</v>
      </c>
      <c r="L22" s="11">
        <f t="shared" si="4"/>
        <v>938.31</v>
      </c>
      <c r="M22" s="11">
        <f t="shared" si="4"/>
        <v>938.31</v>
      </c>
      <c r="N22" s="11">
        <f t="shared" si="4"/>
        <v>938.31</v>
      </c>
      <c r="O22" s="11">
        <f t="shared" si="4"/>
        <v>938.31</v>
      </c>
      <c r="P22" s="11">
        <f t="shared" si="4"/>
        <v>938.31</v>
      </c>
      <c r="Q22" s="11">
        <f t="shared" si="4"/>
        <v>938.31</v>
      </c>
      <c r="R22" s="11">
        <f t="shared" si="4"/>
        <v>938.31</v>
      </c>
      <c r="S22" s="11">
        <f t="shared" si="4"/>
        <v>938.31</v>
      </c>
    </row>
    <row r="23" spans="1:19" ht="12.75">
      <c r="A23" s="6">
        <f t="shared" si="0"/>
        <v>0.56</v>
      </c>
      <c r="B23" s="6">
        <v>0.5</v>
      </c>
      <c r="C23" s="1">
        <v>28</v>
      </c>
      <c r="D23" s="7">
        <f t="shared" si="4"/>
        <v>1170.1088186666668</v>
      </c>
      <c r="E23" s="7">
        <f t="shared" si="4"/>
        <v>997.3900533333335</v>
      </c>
      <c r="F23" s="7">
        <f t="shared" si="4"/>
        <v>951.1695386666667</v>
      </c>
      <c r="G23" s="11">
        <f t="shared" si="4"/>
        <v>938.31</v>
      </c>
      <c r="H23" s="11">
        <f t="shared" si="4"/>
        <v>938.31</v>
      </c>
      <c r="I23" s="11">
        <f t="shared" si="4"/>
        <v>938.31</v>
      </c>
      <c r="J23" s="11">
        <f t="shared" si="4"/>
        <v>938.31</v>
      </c>
      <c r="K23" s="11">
        <f t="shared" si="4"/>
        <v>938.31</v>
      </c>
      <c r="L23" s="11">
        <f t="shared" si="4"/>
        <v>938.31</v>
      </c>
      <c r="M23" s="11">
        <f t="shared" si="4"/>
        <v>938.31</v>
      </c>
      <c r="N23" s="11">
        <f t="shared" si="4"/>
        <v>938.31</v>
      </c>
      <c r="O23" s="11">
        <f t="shared" si="4"/>
        <v>938.31</v>
      </c>
      <c r="P23" s="11">
        <f t="shared" si="4"/>
        <v>938.31</v>
      </c>
      <c r="Q23" s="11">
        <f t="shared" si="4"/>
        <v>938.31</v>
      </c>
      <c r="R23" s="11">
        <f t="shared" si="4"/>
        <v>938.31</v>
      </c>
      <c r="S23" s="11">
        <f t="shared" si="4"/>
        <v>938.31</v>
      </c>
    </row>
    <row r="24" spans="1:19" ht="12.75">
      <c r="A24" s="6">
        <f t="shared" si="0"/>
        <v>0.58</v>
      </c>
      <c r="B24" s="6">
        <v>0.5</v>
      </c>
      <c r="C24" s="1">
        <v>29</v>
      </c>
      <c r="D24" s="7">
        <f t="shared" si="4"/>
        <v>1211.8984193333333</v>
      </c>
      <c r="E24" s="7">
        <f t="shared" si="4"/>
        <v>1033.0111266666665</v>
      </c>
      <c r="F24" s="7">
        <f t="shared" si="4"/>
        <v>985.1398793333333</v>
      </c>
      <c r="G24" s="11">
        <f t="shared" si="4"/>
        <v>938.31</v>
      </c>
      <c r="H24" s="11">
        <f t="shared" si="4"/>
        <v>938.31</v>
      </c>
      <c r="I24" s="11">
        <f t="shared" si="4"/>
        <v>938.31</v>
      </c>
      <c r="J24" s="11">
        <f t="shared" si="4"/>
        <v>938.31</v>
      </c>
      <c r="K24" s="11">
        <f t="shared" si="4"/>
        <v>938.31</v>
      </c>
      <c r="L24" s="11">
        <f t="shared" si="4"/>
        <v>938.31</v>
      </c>
      <c r="M24" s="11">
        <f t="shared" si="4"/>
        <v>938.31</v>
      </c>
      <c r="N24" s="11">
        <f t="shared" si="4"/>
        <v>938.31</v>
      </c>
      <c r="O24" s="11">
        <f t="shared" si="4"/>
        <v>938.31</v>
      </c>
      <c r="P24" s="11">
        <f t="shared" si="4"/>
        <v>938.31</v>
      </c>
      <c r="Q24" s="11">
        <f t="shared" si="4"/>
        <v>938.31</v>
      </c>
      <c r="R24" s="11">
        <f t="shared" si="4"/>
        <v>938.31</v>
      </c>
      <c r="S24" s="11">
        <f t="shared" si="4"/>
        <v>938.31</v>
      </c>
    </row>
    <row r="25" spans="1:19" ht="12.75">
      <c r="A25" s="6">
        <f t="shared" si="0"/>
        <v>0.6</v>
      </c>
      <c r="B25" s="6">
        <v>0.5</v>
      </c>
      <c r="C25" s="1">
        <v>30</v>
      </c>
      <c r="D25" s="7">
        <f t="shared" si="4"/>
        <v>1253.6880199999998</v>
      </c>
      <c r="E25" s="7">
        <f t="shared" si="4"/>
        <v>1068.6322</v>
      </c>
      <c r="F25" s="7">
        <f t="shared" si="4"/>
        <v>1019.11022</v>
      </c>
      <c r="G25" s="11">
        <f t="shared" si="4"/>
        <v>938.31</v>
      </c>
      <c r="H25" s="11">
        <f t="shared" si="4"/>
        <v>938.31</v>
      </c>
      <c r="I25" s="11">
        <f t="shared" si="4"/>
        <v>938.31</v>
      </c>
      <c r="J25" s="11">
        <f t="shared" si="4"/>
        <v>938.31</v>
      </c>
      <c r="K25" s="11">
        <f t="shared" si="4"/>
        <v>938.31</v>
      </c>
      <c r="L25" s="11">
        <f t="shared" si="4"/>
        <v>938.31</v>
      </c>
      <c r="M25" s="11">
        <f t="shared" si="4"/>
        <v>938.31</v>
      </c>
      <c r="N25" s="11">
        <f t="shared" si="4"/>
        <v>938.31</v>
      </c>
      <c r="O25" s="11">
        <f t="shared" si="4"/>
        <v>938.31</v>
      </c>
      <c r="P25" s="11">
        <f t="shared" si="4"/>
        <v>938.31</v>
      </c>
      <c r="Q25" s="11">
        <f t="shared" si="4"/>
        <v>938.31</v>
      </c>
      <c r="R25" s="11">
        <f t="shared" si="4"/>
        <v>938.31</v>
      </c>
      <c r="S25" s="11">
        <f t="shared" si="4"/>
        <v>938.31</v>
      </c>
    </row>
    <row r="26" spans="1:19" ht="12.75">
      <c r="A26" s="6">
        <f t="shared" si="0"/>
        <v>0.62</v>
      </c>
      <c r="B26" s="6">
        <v>0.5</v>
      </c>
      <c r="C26" s="1">
        <v>31</v>
      </c>
      <c r="D26" s="7">
        <f t="shared" si="4"/>
        <v>1295.4776206666666</v>
      </c>
      <c r="E26" s="7">
        <f t="shared" si="4"/>
        <v>1104.2532733333333</v>
      </c>
      <c r="F26" s="7">
        <f t="shared" si="4"/>
        <v>1053.0805606666665</v>
      </c>
      <c r="G26" s="11">
        <f t="shared" si="4"/>
        <v>938.31</v>
      </c>
      <c r="H26" s="11">
        <f t="shared" si="4"/>
        <v>938.31</v>
      </c>
      <c r="I26" s="11">
        <f t="shared" si="4"/>
        <v>938.31</v>
      </c>
      <c r="J26" s="11">
        <f t="shared" si="4"/>
        <v>938.31</v>
      </c>
      <c r="K26" s="11">
        <f t="shared" si="4"/>
        <v>938.31</v>
      </c>
      <c r="L26" s="11">
        <f t="shared" si="4"/>
        <v>938.31</v>
      </c>
      <c r="M26" s="11">
        <f t="shared" si="4"/>
        <v>938.31</v>
      </c>
      <c r="N26" s="11">
        <f t="shared" si="4"/>
        <v>938.31</v>
      </c>
      <c r="O26" s="11">
        <f t="shared" si="4"/>
        <v>938.31</v>
      </c>
      <c r="P26" s="11">
        <f t="shared" si="4"/>
        <v>938.31</v>
      </c>
      <c r="Q26" s="11">
        <f t="shared" si="4"/>
        <v>938.31</v>
      </c>
      <c r="R26" s="11">
        <f t="shared" si="4"/>
        <v>938.31</v>
      </c>
      <c r="S26" s="11">
        <f t="shared" si="4"/>
        <v>938.31</v>
      </c>
    </row>
    <row r="27" spans="1:19" ht="12.75">
      <c r="A27" s="6">
        <f t="shared" si="0"/>
        <v>0.64</v>
      </c>
      <c r="B27" s="6">
        <v>0.5</v>
      </c>
      <c r="C27" s="1">
        <v>32</v>
      </c>
      <c r="D27" s="7">
        <f t="shared" si="4"/>
        <v>1337.2672213333335</v>
      </c>
      <c r="E27" s="7">
        <f t="shared" si="4"/>
        <v>1139.8743466666665</v>
      </c>
      <c r="F27" s="7">
        <f t="shared" si="4"/>
        <v>1087.0509013333335</v>
      </c>
      <c r="G27" s="11">
        <f t="shared" si="4"/>
        <v>938.31</v>
      </c>
      <c r="H27" s="11">
        <f t="shared" si="4"/>
        <v>938.31</v>
      </c>
      <c r="I27" s="11">
        <f t="shared" si="4"/>
        <v>938.31</v>
      </c>
      <c r="J27" s="11">
        <f t="shared" si="4"/>
        <v>938.31</v>
      </c>
      <c r="K27" s="11">
        <f t="shared" si="4"/>
        <v>938.31</v>
      </c>
      <c r="L27" s="11">
        <f t="shared" si="4"/>
        <v>938.31</v>
      </c>
      <c r="M27" s="11">
        <f t="shared" si="4"/>
        <v>938.31</v>
      </c>
      <c r="N27" s="11">
        <f t="shared" si="4"/>
        <v>938.31</v>
      </c>
      <c r="O27" s="11">
        <f t="shared" si="4"/>
        <v>938.31</v>
      </c>
      <c r="P27" s="11">
        <f t="shared" si="4"/>
        <v>938.31</v>
      </c>
      <c r="Q27" s="11">
        <f t="shared" si="4"/>
        <v>938.31</v>
      </c>
      <c r="R27" s="11">
        <f t="shared" si="4"/>
        <v>938.31</v>
      </c>
      <c r="S27" s="11">
        <f t="shared" si="4"/>
        <v>938.31</v>
      </c>
    </row>
    <row r="28" spans="1:19" ht="12.75">
      <c r="A28" s="6">
        <f t="shared" si="0"/>
        <v>0.66</v>
      </c>
      <c r="B28" s="6">
        <v>0.5</v>
      </c>
      <c r="C28" s="1">
        <v>33</v>
      </c>
      <c r="D28" s="7">
        <f t="shared" si="4"/>
        <v>1379.0568220000002</v>
      </c>
      <c r="E28" s="7">
        <f t="shared" si="4"/>
        <v>1175.4954200000002</v>
      </c>
      <c r="F28" s="7">
        <f t="shared" si="4"/>
        <v>1121.021242</v>
      </c>
      <c r="G28" s="7">
        <f t="shared" si="4"/>
        <v>963.332832</v>
      </c>
      <c r="H28" s="11">
        <f t="shared" si="4"/>
        <v>938.31</v>
      </c>
      <c r="I28" s="11">
        <f t="shared" si="4"/>
        <v>938.31</v>
      </c>
      <c r="J28" s="11">
        <f t="shared" si="4"/>
        <v>938.31</v>
      </c>
      <c r="K28" s="11">
        <f t="shared" si="4"/>
        <v>938.31</v>
      </c>
      <c r="L28" s="11">
        <f t="shared" si="4"/>
        <v>938.31</v>
      </c>
      <c r="M28" s="11">
        <f t="shared" si="4"/>
        <v>938.31</v>
      </c>
      <c r="N28" s="11">
        <f t="shared" si="4"/>
        <v>938.31</v>
      </c>
      <c r="O28" s="11">
        <f t="shared" si="4"/>
        <v>938.31</v>
      </c>
      <c r="P28" s="11">
        <f t="shared" si="4"/>
        <v>938.31</v>
      </c>
      <c r="Q28" s="11">
        <f t="shared" si="4"/>
        <v>938.31</v>
      </c>
      <c r="R28" s="11">
        <f t="shared" si="4"/>
        <v>938.31</v>
      </c>
      <c r="S28" s="11">
        <f t="shared" si="4"/>
        <v>938.31</v>
      </c>
    </row>
    <row r="29" spans="1:19" ht="12.75">
      <c r="A29" s="6">
        <f t="shared" si="0"/>
        <v>0.68</v>
      </c>
      <c r="B29" s="6">
        <v>0.5</v>
      </c>
      <c r="C29" s="1">
        <v>34</v>
      </c>
      <c r="D29" s="7">
        <f t="shared" si="4"/>
        <v>1420.8464226666667</v>
      </c>
      <c r="E29" s="7">
        <f t="shared" si="4"/>
        <v>1211.1164933333334</v>
      </c>
      <c r="F29" s="7">
        <f t="shared" si="4"/>
        <v>1154.9915826666668</v>
      </c>
      <c r="G29" s="7">
        <f t="shared" si="4"/>
        <v>992.5247360000002</v>
      </c>
      <c r="H29" s="7">
        <f t="shared" si="4"/>
        <v>946.7386246666669</v>
      </c>
      <c r="I29" s="11">
        <f t="shared" si="4"/>
        <v>938.31</v>
      </c>
      <c r="J29" s="11">
        <f t="shared" si="4"/>
        <v>938.31</v>
      </c>
      <c r="K29" s="11">
        <f t="shared" si="4"/>
        <v>938.31</v>
      </c>
      <c r="L29" s="11">
        <f t="shared" si="4"/>
        <v>938.31</v>
      </c>
      <c r="M29" s="11">
        <f t="shared" si="4"/>
        <v>938.31</v>
      </c>
      <c r="N29" s="11">
        <f t="shared" si="4"/>
        <v>938.31</v>
      </c>
      <c r="O29" s="11">
        <f t="shared" si="4"/>
        <v>938.31</v>
      </c>
      <c r="P29" s="11">
        <f t="shared" si="4"/>
        <v>938.31</v>
      </c>
      <c r="Q29" s="11">
        <f t="shared" si="4"/>
        <v>938.31</v>
      </c>
      <c r="R29" s="11">
        <f t="shared" si="4"/>
        <v>938.31</v>
      </c>
      <c r="S29" s="11">
        <f t="shared" si="4"/>
        <v>938.31</v>
      </c>
    </row>
    <row r="30" spans="1:19" ht="12.75">
      <c r="A30" s="6">
        <f t="shared" si="0"/>
        <v>0.7000000000000001</v>
      </c>
      <c r="B30" s="6">
        <v>0.5</v>
      </c>
      <c r="C30" s="1">
        <v>35</v>
      </c>
      <c r="D30" s="7">
        <f t="shared" si="4"/>
        <v>1462.6360233333335</v>
      </c>
      <c r="E30" s="7">
        <f t="shared" si="4"/>
        <v>1246.7375666666667</v>
      </c>
      <c r="F30" s="7">
        <f t="shared" si="4"/>
        <v>1188.9619233333335</v>
      </c>
      <c r="G30" s="7">
        <f t="shared" si="4"/>
        <v>1021.7166400000001</v>
      </c>
      <c r="H30" s="7">
        <f t="shared" si="4"/>
        <v>974.5838783333334</v>
      </c>
      <c r="I30" s="11">
        <f t="shared" si="4"/>
        <v>938.31</v>
      </c>
      <c r="J30" s="11">
        <f t="shared" si="4"/>
        <v>938.31</v>
      </c>
      <c r="K30" s="11">
        <f t="shared" si="4"/>
        <v>938.31</v>
      </c>
      <c r="L30" s="11">
        <f t="shared" si="4"/>
        <v>938.31</v>
      </c>
      <c r="M30" s="11">
        <f t="shared" si="4"/>
        <v>938.31</v>
      </c>
      <c r="N30" s="11">
        <f t="shared" si="4"/>
        <v>938.31</v>
      </c>
      <c r="O30" s="11">
        <f t="shared" si="4"/>
        <v>938.31</v>
      </c>
      <c r="P30" s="11">
        <f t="shared" si="4"/>
        <v>938.31</v>
      </c>
      <c r="Q30" s="11">
        <f t="shared" si="4"/>
        <v>938.31</v>
      </c>
      <c r="R30" s="11">
        <f t="shared" si="4"/>
        <v>938.31</v>
      </c>
      <c r="S30" s="11">
        <f t="shared" si="4"/>
        <v>938.31</v>
      </c>
    </row>
    <row r="31" spans="1:19" ht="12.75">
      <c r="A31" s="6">
        <f t="shared" si="0"/>
        <v>0.72</v>
      </c>
      <c r="B31" s="6">
        <v>0.4</v>
      </c>
      <c r="C31" s="1">
        <v>36</v>
      </c>
      <c r="D31" s="7">
        <f t="shared" si="4"/>
        <v>1805.3107488000003</v>
      </c>
      <c r="E31" s="7">
        <f t="shared" si="4"/>
        <v>1538.8303680000001</v>
      </c>
      <c r="F31" s="7">
        <f t="shared" si="4"/>
        <v>1467.5187168</v>
      </c>
      <c r="G31" s="7">
        <f t="shared" si="4"/>
        <v>1261.0902528</v>
      </c>
      <c r="H31" s="7">
        <f t="shared" si="4"/>
        <v>1202.9149584</v>
      </c>
      <c r="I31" s="7">
        <f t="shared" si="4"/>
        <v>1000.2397392000001</v>
      </c>
      <c r="J31" s="7">
        <f t="shared" si="4"/>
        <v>962.7072912</v>
      </c>
      <c r="K31" s="11">
        <f t="shared" si="4"/>
        <v>938.31</v>
      </c>
      <c r="L31" s="11">
        <f t="shared" si="4"/>
        <v>938.31</v>
      </c>
      <c r="M31" s="11">
        <f t="shared" si="4"/>
        <v>938.31</v>
      </c>
      <c r="N31" s="11">
        <f t="shared" si="4"/>
        <v>938.31</v>
      </c>
      <c r="O31" s="11">
        <f t="shared" si="4"/>
        <v>938.31</v>
      </c>
      <c r="P31" s="11">
        <f t="shared" si="4"/>
        <v>938.31</v>
      </c>
      <c r="Q31" s="11">
        <f t="shared" si="4"/>
        <v>938.31</v>
      </c>
      <c r="R31" s="11">
        <f t="shared" si="4"/>
        <v>938.31</v>
      </c>
      <c r="S31" s="11">
        <f t="shared" si="4"/>
        <v>938.31</v>
      </c>
    </row>
    <row r="32" spans="1:19" ht="12.75">
      <c r="A32" s="6">
        <f t="shared" si="0"/>
        <v>0.74</v>
      </c>
      <c r="B32" s="6">
        <v>0.3</v>
      </c>
      <c r="C32" s="1">
        <v>37</v>
      </c>
      <c r="D32" s="7">
        <f t="shared" si="4"/>
        <v>2164.7013145333335</v>
      </c>
      <c r="E32" s="7">
        <f t="shared" si="4"/>
        <v>1845.1715986666668</v>
      </c>
      <c r="F32" s="7">
        <f t="shared" si="4"/>
        <v>1759.6636465333333</v>
      </c>
      <c r="G32" s="7">
        <f t="shared" si="4"/>
        <v>1512.1406272000002</v>
      </c>
      <c r="H32" s="7">
        <f t="shared" si="4"/>
        <v>1442.3841399333335</v>
      </c>
      <c r="I32" s="7">
        <f t="shared" si="4"/>
        <v>1199.3615391333333</v>
      </c>
      <c r="J32" s="7">
        <f t="shared" si="4"/>
        <v>1154.3573537999998</v>
      </c>
      <c r="K32" s="7">
        <f t="shared" si="4"/>
        <v>1098.1021221333335</v>
      </c>
      <c r="L32" s="7">
        <f t="shared" si="4"/>
        <v>1039.5966812</v>
      </c>
      <c r="M32" s="11">
        <f t="shared" si="4"/>
        <v>938.31</v>
      </c>
      <c r="N32" s="11">
        <f t="shared" si="4"/>
        <v>938.31</v>
      </c>
      <c r="O32" s="11">
        <f t="shared" si="4"/>
        <v>938.31</v>
      </c>
      <c r="P32" s="11">
        <f t="shared" si="4"/>
        <v>938.31</v>
      </c>
      <c r="Q32" s="11">
        <f t="shared" si="4"/>
        <v>938.31</v>
      </c>
      <c r="R32" s="11">
        <f t="shared" si="4"/>
        <v>938.31</v>
      </c>
      <c r="S32" s="11">
        <f t="shared" si="4"/>
        <v>938.31</v>
      </c>
    </row>
    <row r="33" spans="1:19" ht="12.75">
      <c r="A33" s="6">
        <f t="shared" si="0"/>
        <v>0.75</v>
      </c>
      <c r="B33" s="6">
        <v>0.25</v>
      </c>
      <c r="C33" s="1">
        <v>37.5</v>
      </c>
      <c r="D33" s="7">
        <f t="shared" si="4"/>
        <v>2350.6650375</v>
      </c>
      <c r="E33" s="7">
        <f t="shared" si="4"/>
        <v>2003.685375</v>
      </c>
      <c r="F33" s="7">
        <f t="shared" si="4"/>
        <v>1910.8316625</v>
      </c>
      <c r="G33" s="7">
        <f t="shared" si="4"/>
        <v>1642.0446</v>
      </c>
      <c r="H33" s="7">
        <f t="shared" si="4"/>
        <v>1566.29551875</v>
      </c>
      <c r="I33" s="7">
        <f t="shared" si="4"/>
        <v>1302.39549375</v>
      </c>
      <c r="J33" s="7">
        <f t="shared" si="4"/>
        <v>1253.52511875</v>
      </c>
      <c r="K33" s="7">
        <f t="shared" si="4"/>
        <v>1192.43715</v>
      </c>
      <c r="L33" s="7">
        <f t="shared" si="4"/>
        <v>1128.9056625</v>
      </c>
      <c r="M33" s="7">
        <f t="shared" si="4"/>
        <v>1014.0602812500001</v>
      </c>
      <c r="N33" s="7">
        <f t="shared" si="4"/>
        <v>960.30286875</v>
      </c>
      <c r="O33" s="11">
        <f t="shared" si="4"/>
        <v>938.31</v>
      </c>
      <c r="P33" s="11">
        <f t="shared" si="4"/>
        <v>938.31</v>
      </c>
      <c r="Q33" s="11">
        <f t="shared" si="4"/>
        <v>938.31</v>
      </c>
      <c r="R33" s="11">
        <f t="shared" si="4"/>
        <v>938.31</v>
      </c>
      <c r="S33" s="11">
        <f t="shared" si="4"/>
        <v>938.31</v>
      </c>
    </row>
    <row r="34" spans="1:19" ht="12.75">
      <c r="A34" s="6">
        <f t="shared" si="0"/>
        <v>0.75</v>
      </c>
      <c r="B34" s="6">
        <v>0.2</v>
      </c>
      <c r="C34" s="1">
        <v>38</v>
      </c>
      <c r="D34" s="7">
        <f t="shared" si="4"/>
        <v>2507.37604</v>
      </c>
      <c r="E34" s="7">
        <f t="shared" si="4"/>
        <v>2137.2644000000005</v>
      </c>
      <c r="F34" s="7">
        <f t="shared" si="4"/>
        <v>2038.22044</v>
      </c>
      <c r="G34" s="7">
        <f t="shared" si="4"/>
        <v>1751.5142400000002</v>
      </c>
      <c r="H34" s="7">
        <f t="shared" si="4"/>
        <v>1670.7152200000003</v>
      </c>
      <c r="I34" s="7">
        <f t="shared" si="4"/>
        <v>1389.2218600000003</v>
      </c>
      <c r="J34" s="7">
        <f t="shared" si="4"/>
        <v>1337.0934600000003</v>
      </c>
      <c r="K34" s="7">
        <f t="shared" si="4"/>
        <v>1271.9329600000003</v>
      </c>
      <c r="L34" s="7">
        <f t="shared" si="4"/>
        <v>1204.16604</v>
      </c>
      <c r="M34" s="7">
        <f t="shared" si="4"/>
        <v>1081.6643000000001</v>
      </c>
      <c r="N34" s="7">
        <f t="shared" si="4"/>
        <v>1024.3230600000004</v>
      </c>
      <c r="O34" s="7">
        <f t="shared" si="4"/>
        <v>985.2267600000001</v>
      </c>
      <c r="P34" s="11">
        <f t="shared" si="4"/>
        <v>938.31</v>
      </c>
      <c r="Q34" s="11">
        <f t="shared" si="4"/>
        <v>938.31</v>
      </c>
      <c r="R34" s="11">
        <f t="shared" si="4"/>
        <v>938.31</v>
      </c>
      <c r="S34" s="11">
        <f t="shared" si="4"/>
        <v>938.31</v>
      </c>
    </row>
    <row r="35" spans="1:19" ht="12.75">
      <c r="A35" s="6">
        <f t="shared" si="0"/>
        <v>0.75</v>
      </c>
      <c r="B35" s="6">
        <v>0.15</v>
      </c>
      <c r="C35" s="1">
        <v>38.5</v>
      </c>
      <c r="D35" s="7">
        <f t="shared" si="4"/>
        <v>2664.0870425</v>
      </c>
      <c r="E35" s="7">
        <f t="shared" si="4"/>
        <v>2270.843425</v>
      </c>
      <c r="F35" s="7">
        <f t="shared" si="4"/>
        <v>2165.6092175</v>
      </c>
      <c r="G35" s="7">
        <f t="shared" si="4"/>
        <v>1860.98388</v>
      </c>
      <c r="H35" s="7">
        <f t="shared" si="4"/>
        <v>1775.1349212500002</v>
      </c>
      <c r="I35" s="7">
        <f t="shared" si="4"/>
        <v>1476.04822625</v>
      </c>
      <c r="J35" s="7">
        <f t="shared" si="4"/>
        <v>1420.66180125</v>
      </c>
      <c r="K35" s="7">
        <f t="shared" si="4"/>
        <v>1351.42877</v>
      </c>
      <c r="L35" s="7">
        <f t="shared" si="4"/>
        <v>1279.4264174999998</v>
      </c>
      <c r="M35" s="7">
        <f t="shared" si="4"/>
        <v>1149.26831875</v>
      </c>
      <c r="N35" s="7">
        <f t="shared" si="4"/>
        <v>1088.34325125</v>
      </c>
      <c r="O35" s="7">
        <f t="shared" si="4"/>
        <v>1046.8034325</v>
      </c>
      <c r="P35" s="7">
        <f t="shared" si="4"/>
        <v>972.03175875</v>
      </c>
      <c r="Q35" s="11">
        <f t="shared" si="4"/>
        <v>938.31</v>
      </c>
      <c r="R35" s="11">
        <f t="shared" si="4"/>
        <v>938.31</v>
      </c>
      <c r="S35" s="11">
        <f t="shared" si="4"/>
        <v>938.31</v>
      </c>
    </row>
    <row r="36" spans="1:19" ht="12.75">
      <c r="A36" s="6">
        <f t="shared" si="0"/>
        <v>0.75</v>
      </c>
      <c r="B36" s="6">
        <v>0.1</v>
      </c>
      <c r="C36" s="1">
        <v>39</v>
      </c>
      <c r="D36" s="7">
        <f t="shared" si="4"/>
        <v>2820.798045</v>
      </c>
      <c r="E36" s="7">
        <f t="shared" si="4"/>
        <v>2404.42245</v>
      </c>
      <c r="F36" s="7">
        <f t="shared" si="4"/>
        <v>2292.997995</v>
      </c>
      <c r="G36" s="7">
        <f t="shared" si="4"/>
        <v>1970.4535200000003</v>
      </c>
      <c r="H36" s="7">
        <f t="shared" si="4"/>
        <v>1879.5546225000005</v>
      </c>
      <c r="I36" s="7">
        <f t="shared" si="4"/>
        <v>1562.8745925000003</v>
      </c>
      <c r="J36" s="7">
        <f t="shared" si="4"/>
        <v>1504.2301425000003</v>
      </c>
      <c r="K36" s="7">
        <f t="shared" si="4"/>
        <v>1430.92458</v>
      </c>
      <c r="L36" s="7">
        <f t="shared" si="4"/>
        <v>1354.686795</v>
      </c>
      <c r="M36" s="7">
        <f t="shared" si="4"/>
        <v>1216.8723375000002</v>
      </c>
      <c r="N36" s="7">
        <f t="shared" si="4"/>
        <v>1152.3634425000002</v>
      </c>
      <c r="O36" s="7">
        <f aca="true" t="shared" si="5" ref="F36:S38">IF($A36*(1-$B36)*O$9/100*base/12&gt;$I$6,$A36*(1-$B36)*O$9/100*base/12,$I$6)</f>
        <v>1108.380105</v>
      </c>
      <c r="P36" s="7">
        <f t="shared" si="5"/>
        <v>1029.2100975</v>
      </c>
      <c r="Q36" s="7">
        <f t="shared" si="5"/>
        <v>988.1589825000001</v>
      </c>
      <c r="R36" s="7">
        <f t="shared" si="5"/>
        <v>947.1078675</v>
      </c>
      <c r="S36" s="11">
        <f t="shared" si="5"/>
        <v>938.31</v>
      </c>
    </row>
    <row r="37" spans="1:19" ht="12.75">
      <c r="A37" s="6">
        <f t="shared" si="0"/>
        <v>0.75</v>
      </c>
      <c r="B37" s="6">
        <v>0.05</v>
      </c>
      <c r="C37" s="1">
        <v>39.5</v>
      </c>
      <c r="D37" s="7">
        <f t="shared" si="4"/>
        <v>2977.5090474999997</v>
      </c>
      <c r="E37" s="7">
        <f t="shared" si="4"/>
        <v>2538.0014749999996</v>
      </c>
      <c r="F37" s="7">
        <f t="shared" si="5"/>
        <v>2420.3867725</v>
      </c>
      <c r="G37" s="7">
        <f t="shared" si="5"/>
        <v>2079.92316</v>
      </c>
      <c r="H37" s="7">
        <f t="shared" si="5"/>
        <v>1983.9743237499997</v>
      </c>
      <c r="I37" s="7">
        <f t="shared" si="5"/>
        <v>1649.7009587499997</v>
      </c>
      <c r="J37" s="7">
        <f t="shared" si="5"/>
        <v>1587.7984837499998</v>
      </c>
      <c r="K37" s="7">
        <f t="shared" si="5"/>
        <v>1510.42039</v>
      </c>
      <c r="L37" s="7">
        <f t="shared" si="5"/>
        <v>1429.9471724999996</v>
      </c>
      <c r="M37" s="7">
        <f t="shared" si="5"/>
        <v>1284.4763562499998</v>
      </c>
      <c r="N37" s="7">
        <f t="shared" si="5"/>
        <v>1216.38363375</v>
      </c>
      <c r="O37" s="7">
        <f t="shared" si="5"/>
        <v>1169.9567775</v>
      </c>
      <c r="P37" s="7">
        <f t="shared" si="5"/>
        <v>1086.38843625</v>
      </c>
      <c r="Q37" s="7">
        <f t="shared" si="5"/>
        <v>1043.05670375</v>
      </c>
      <c r="R37" s="7">
        <f t="shared" si="5"/>
        <v>999.7249712499998</v>
      </c>
      <c r="S37" s="11">
        <f t="shared" si="5"/>
        <v>938.31</v>
      </c>
    </row>
    <row r="38" spans="1:19" ht="12.75">
      <c r="A38" s="6">
        <f t="shared" si="0"/>
        <v>0.75</v>
      </c>
      <c r="B38" s="6">
        <v>0</v>
      </c>
      <c r="C38" s="1">
        <v>40</v>
      </c>
      <c r="D38" s="7">
        <f t="shared" si="4"/>
        <v>3134.22005</v>
      </c>
      <c r="E38" s="7">
        <f t="shared" si="4"/>
        <v>2671.5805000000005</v>
      </c>
      <c r="F38" s="7">
        <f t="shared" si="5"/>
        <v>2547.7755500000003</v>
      </c>
      <c r="G38" s="7">
        <f t="shared" si="5"/>
        <v>2189.3928</v>
      </c>
      <c r="H38" s="7">
        <f t="shared" si="5"/>
        <v>2088.394025</v>
      </c>
      <c r="I38" s="7">
        <f t="shared" si="5"/>
        <v>1736.527325</v>
      </c>
      <c r="J38" s="7">
        <f t="shared" si="5"/>
        <v>1671.366825</v>
      </c>
      <c r="K38" s="7">
        <f t="shared" si="5"/>
        <v>1589.9162</v>
      </c>
      <c r="L38" s="7">
        <f t="shared" si="5"/>
        <v>1505.20755</v>
      </c>
      <c r="M38" s="7">
        <f t="shared" si="5"/>
        <v>1352.080375</v>
      </c>
      <c r="N38" s="7">
        <f t="shared" si="5"/>
        <v>1280.4038249999999</v>
      </c>
      <c r="O38" s="7">
        <f t="shared" si="5"/>
        <v>1231.5334500000001</v>
      </c>
      <c r="P38" s="7">
        <f t="shared" si="5"/>
        <v>1143.566775</v>
      </c>
      <c r="Q38" s="7">
        <f t="shared" si="5"/>
        <v>1097.954425</v>
      </c>
      <c r="R38" s="7">
        <f t="shared" si="5"/>
        <v>1052.342075</v>
      </c>
      <c r="S38" s="11">
        <f t="shared" si="5"/>
        <v>938.31</v>
      </c>
    </row>
    <row r="45" spans="4:19" s="5" customFormat="1" ht="11.25">
      <c r="D45" s="5" t="s">
        <v>4</v>
      </c>
      <c r="E45" s="5" t="s">
        <v>5</v>
      </c>
      <c r="F45" s="5" t="s">
        <v>6</v>
      </c>
      <c r="G45" s="5" t="s">
        <v>7</v>
      </c>
      <c r="H45" s="5" t="s">
        <v>8</v>
      </c>
      <c r="I45" s="5" t="s">
        <v>9</v>
      </c>
      <c r="J45" s="5" t="s">
        <v>10</v>
      </c>
      <c r="K45" s="5" t="s">
        <v>11</v>
      </c>
      <c r="L45" s="5" t="s">
        <v>12</v>
      </c>
      <c r="M45" s="5" t="s">
        <v>13</v>
      </c>
      <c r="N45" s="5" t="s">
        <v>14</v>
      </c>
      <c r="O45" s="5" t="s">
        <v>15</v>
      </c>
      <c r="P45" s="5" t="s">
        <v>16</v>
      </c>
      <c r="Q45" s="5" t="s">
        <v>17</v>
      </c>
      <c r="R45" s="5" t="s">
        <v>18</v>
      </c>
      <c r="S45" s="5" t="s">
        <v>19</v>
      </c>
    </row>
    <row r="46" spans="1:19" s="1" customFormat="1" ht="12.75">
      <c r="A46" s="1" t="s">
        <v>20</v>
      </c>
      <c r="B46" s="1" t="s">
        <v>25</v>
      </c>
      <c r="C46" s="1" t="s">
        <v>21</v>
      </c>
      <c r="D46" s="1">
        <v>962</v>
      </c>
      <c r="E46" s="1">
        <v>820</v>
      </c>
      <c r="F46" s="1">
        <v>782</v>
      </c>
      <c r="G46" s="1">
        <v>672</v>
      </c>
      <c r="H46" s="1">
        <v>641</v>
      </c>
      <c r="I46" s="1">
        <v>533</v>
      </c>
      <c r="J46" s="1">
        <v>513</v>
      </c>
      <c r="K46" s="1">
        <v>488</v>
      </c>
      <c r="L46" s="1">
        <v>462</v>
      </c>
      <c r="M46" s="1">
        <v>415</v>
      </c>
      <c r="N46" s="1">
        <v>393</v>
      </c>
      <c r="O46" s="1">
        <v>378</v>
      </c>
      <c r="P46" s="1">
        <v>351</v>
      </c>
      <c r="Q46" s="1">
        <v>337</v>
      </c>
      <c r="R46" s="1">
        <v>323</v>
      </c>
      <c r="S46" s="1">
        <v>262</v>
      </c>
    </row>
    <row r="47" spans="1:19" ht="12.75">
      <c r="A47" s="6">
        <f aca="true" t="shared" si="6" ref="A47:A75">IF(C47*0.02&lt;0.75,C47*0.02,0.75)</f>
        <v>0.3</v>
      </c>
      <c r="B47" s="6">
        <v>0.5</v>
      </c>
      <c r="C47" s="1">
        <v>15</v>
      </c>
      <c r="D47" s="10">
        <f>D10*6.55957</f>
        <v>4111.8271626757</v>
      </c>
      <c r="E47" s="10">
        <f aca="true" t="shared" si="7" ref="E47:S47">E10*6.55957</f>
        <v>3692.946076019999</v>
      </c>
      <c r="F47" s="10">
        <f t="shared" si="7"/>
        <v>3692.946076019999</v>
      </c>
      <c r="G47" s="10">
        <f t="shared" si="7"/>
        <v>3692.946076019999</v>
      </c>
      <c r="H47" s="10">
        <f t="shared" si="7"/>
        <v>3692.946076019999</v>
      </c>
      <c r="I47" s="10">
        <f t="shared" si="7"/>
        <v>3692.946076019999</v>
      </c>
      <c r="J47" s="10">
        <f t="shared" si="7"/>
        <v>3692.946076019999</v>
      </c>
      <c r="K47" s="10">
        <f t="shared" si="7"/>
        <v>3692.946076019999</v>
      </c>
      <c r="L47" s="10">
        <f t="shared" si="7"/>
        <v>3692.946076019999</v>
      </c>
      <c r="M47" s="10">
        <f t="shared" si="7"/>
        <v>3692.946076019999</v>
      </c>
      <c r="N47" s="10">
        <f t="shared" si="7"/>
        <v>3692.946076019999</v>
      </c>
      <c r="O47" s="10">
        <f t="shared" si="7"/>
        <v>3692.946076019999</v>
      </c>
      <c r="P47" s="10">
        <f t="shared" si="7"/>
        <v>3692.946076019999</v>
      </c>
      <c r="Q47" s="10">
        <f t="shared" si="7"/>
        <v>3692.946076019999</v>
      </c>
      <c r="R47" s="10">
        <f t="shared" si="7"/>
        <v>3692.946076019999</v>
      </c>
      <c r="S47" s="10">
        <f t="shared" si="7"/>
        <v>3692.946076019999</v>
      </c>
    </row>
    <row r="48" spans="1:19" ht="12.75">
      <c r="A48" s="6">
        <f t="shared" si="6"/>
        <v>0.32</v>
      </c>
      <c r="B48" s="6">
        <v>0.5</v>
      </c>
      <c r="C48" s="1">
        <v>16</v>
      </c>
      <c r="D48" s="10">
        <f aca="true" t="shared" si="8" ref="D48:S75">D11*6.55957</f>
        <v>4385.948973520747</v>
      </c>
      <c r="E48" s="10">
        <f t="shared" si="8"/>
        <v>3939.1424810879994</v>
      </c>
      <c r="F48" s="10">
        <f t="shared" si="8"/>
        <v>3939.1424810879994</v>
      </c>
      <c r="G48" s="10">
        <f t="shared" si="8"/>
        <v>3939.1424810879994</v>
      </c>
      <c r="H48" s="10">
        <f t="shared" si="8"/>
        <v>3939.1424810879994</v>
      </c>
      <c r="I48" s="10">
        <f t="shared" si="8"/>
        <v>3939.1424810879994</v>
      </c>
      <c r="J48" s="10">
        <f t="shared" si="8"/>
        <v>3939.1424810879994</v>
      </c>
      <c r="K48" s="10">
        <f t="shared" si="8"/>
        <v>3939.1424810879994</v>
      </c>
      <c r="L48" s="10">
        <f t="shared" si="8"/>
        <v>3939.1424810879994</v>
      </c>
      <c r="M48" s="10">
        <f t="shared" si="8"/>
        <v>3939.1424810879994</v>
      </c>
      <c r="N48" s="10">
        <f t="shared" si="8"/>
        <v>3939.1424810879994</v>
      </c>
      <c r="O48" s="10">
        <f t="shared" si="8"/>
        <v>3939.1424810879994</v>
      </c>
      <c r="P48" s="10">
        <f t="shared" si="8"/>
        <v>3939.1424810879994</v>
      </c>
      <c r="Q48" s="10">
        <f t="shared" si="8"/>
        <v>3939.1424810879994</v>
      </c>
      <c r="R48" s="10">
        <f t="shared" si="8"/>
        <v>3939.1424810879994</v>
      </c>
      <c r="S48" s="10">
        <f t="shared" si="8"/>
        <v>3939.1424810879994</v>
      </c>
    </row>
    <row r="49" spans="1:19" ht="12.75">
      <c r="A49" s="6">
        <f t="shared" si="6"/>
        <v>0.34</v>
      </c>
      <c r="B49" s="6">
        <v>0.5</v>
      </c>
      <c r="C49" s="1">
        <v>17</v>
      </c>
      <c r="D49" s="10">
        <f t="shared" si="8"/>
        <v>4660.070784365794</v>
      </c>
      <c r="E49" s="10">
        <f t="shared" si="8"/>
        <v>4185.338886156</v>
      </c>
      <c r="F49" s="10">
        <f t="shared" si="8"/>
        <v>4185.338886156</v>
      </c>
      <c r="G49" s="10">
        <f t="shared" si="8"/>
        <v>4185.338886156</v>
      </c>
      <c r="H49" s="10">
        <f t="shared" si="8"/>
        <v>4185.338886156</v>
      </c>
      <c r="I49" s="10">
        <f t="shared" si="8"/>
        <v>4185.338886156</v>
      </c>
      <c r="J49" s="10">
        <f t="shared" si="8"/>
        <v>4185.338886156</v>
      </c>
      <c r="K49" s="10">
        <f t="shared" si="8"/>
        <v>4185.338886156</v>
      </c>
      <c r="L49" s="10">
        <f t="shared" si="8"/>
        <v>4185.338886156</v>
      </c>
      <c r="M49" s="10">
        <f t="shared" si="8"/>
        <v>4185.338886156</v>
      </c>
      <c r="N49" s="10">
        <f t="shared" si="8"/>
        <v>4185.338886156</v>
      </c>
      <c r="O49" s="10">
        <f t="shared" si="8"/>
        <v>4185.338886156</v>
      </c>
      <c r="P49" s="10">
        <f t="shared" si="8"/>
        <v>4185.338886156</v>
      </c>
      <c r="Q49" s="10">
        <f t="shared" si="8"/>
        <v>4185.338886156</v>
      </c>
      <c r="R49" s="10">
        <f t="shared" si="8"/>
        <v>4185.338886156</v>
      </c>
      <c r="S49" s="10">
        <f t="shared" si="8"/>
        <v>4185.338886156</v>
      </c>
    </row>
    <row r="50" spans="1:19" ht="12.75">
      <c r="A50" s="6">
        <f t="shared" si="6"/>
        <v>0.36</v>
      </c>
      <c r="B50" s="6">
        <v>0.5</v>
      </c>
      <c r="C50" s="1">
        <v>18</v>
      </c>
      <c r="D50" s="10">
        <f t="shared" si="8"/>
        <v>4934.19259521084</v>
      </c>
      <c r="E50" s="10">
        <f t="shared" si="8"/>
        <v>4431.535291224</v>
      </c>
      <c r="F50" s="10">
        <f t="shared" si="8"/>
        <v>4431.535291224</v>
      </c>
      <c r="G50" s="10">
        <f t="shared" si="8"/>
        <v>4431.535291224</v>
      </c>
      <c r="H50" s="10">
        <f t="shared" si="8"/>
        <v>4431.535291224</v>
      </c>
      <c r="I50" s="10">
        <f t="shared" si="8"/>
        <v>4431.535291224</v>
      </c>
      <c r="J50" s="10">
        <f t="shared" si="8"/>
        <v>4431.535291224</v>
      </c>
      <c r="K50" s="10">
        <f t="shared" si="8"/>
        <v>4431.535291224</v>
      </c>
      <c r="L50" s="10">
        <f t="shared" si="8"/>
        <v>4431.535291224</v>
      </c>
      <c r="M50" s="10">
        <f t="shared" si="8"/>
        <v>4431.535291224</v>
      </c>
      <c r="N50" s="10">
        <f t="shared" si="8"/>
        <v>4431.535291224</v>
      </c>
      <c r="O50" s="10">
        <f t="shared" si="8"/>
        <v>4431.535291224</v>
      </c>
      <c r="P50" s="10">
        <f t="shared" si="8"/>
        <v>4431.535291224</v>
      </c>
      <c r="Q50" s="10">
        <f t="shared" si="8"/>
        <v>4431.535291224</v>
      </c>
      <c r="R50" s="10">
        <f t="shared" si="8"/>
        <v>4431.535291224</v>
      </c>
      <c r="S50" s="10">
        <f t="shared" si="8"/>
        <v>4431.535291224</v>
      </c>
    </row>
    <row r="51" spans="1:19" ht="12.75">
      <c r="A51" s="6">
        <f t="shared" si="6"/>
        <v>0.38</v>
      </c>
      <c r="B51" s="6">
        <v>0.5</v>
      </c>
      <c r="C51" s="1">
        <v>19</v>
      </c>
      <c r="D51" s="10">
        <f t="shared" si="8"/>
        <v>5208.314406055887</v>
      </c>
      <c r="E51" s="10">
        <f t="shared" si="8"/>
        <v>4677.731696291999</v>
      </c>
      <c r="F51" s="10">
        <f t="shared" si="8"/>
        <v>4677.731696291999</v>
      </c>
      <c r="G51" s="10">
        <f t="shared" si="8"/>
        <v>4677.731696291999</v>
      </c>
      <c r="H51" s="10">
        <f t="shared" si="8"/>
        <v>4677.731696291999</v>
      </c>
      <c r="I51" s="10">
        <f t="shared" si="8"/>
        <v>4677.731696291999</v>
      </c>
      <c r="J51" s="10">
        <f t="shared" si="8"/>
        <v>4677.731696291999</v>
      </c>
      <c r="K51" s="10">
        <f t="shared" si="8"/>
        <v>4677.731696291999</v>
      </c>
      <c r="L51" s="10">
        <f t="shared" si="8"/>
        <v>4677.731696291999</v>
      </c>
      <c r="M51" s="10">
        <f t="shared" si="8"/>
        <v>4677.731696291999</v>
      </c>
      <c r="N51" s="10">
        <f t="shared" si="8"/>
        <v>4677.731696291999</v>
      </c>
      <c r="O51" s="10">
        <f t="shared" si="8"/>
        <v>4677.731696291999</v>
      </c>
      <c r="P51" s="10">
        <f t="shared" si="8"/>
        <v>4677.731696291999</v>
      </c>
      <c r="Q51" s="10">
        <f t="shared" si="8"/>
        <v>4677.731696291999</v>
      </c>
      <c r="R51" s="10">
        <f t="shared" si="8"/>
        <v>4677.731696291999</v>
      </c>
      <c r="S51" s="10">
        <f t="shared" si="8"/>
        <v>4677.731696291999</v>
      </c>
    </row>
    <row r="52" spans="1:19" ht="12.75">
      <c r="A52" s="6">
        <f t="shared" si="6"/>
        <v>0.4</v>
      </c>
      <c r="B52" s="6">
        <v>0.5</v>
      </c>
      <c r="C52" s="1">
        <v>20</v>
      </c>
      <c r="D52" s="10">
        <f t="shared" si="8"/>
        <v>5482.436216900933</v>
      </c>
      <c r="E52" s="10">
        <f t="shared" si="8"/>
        <v>4923.928101359999</v>
      </c>
      <c r="F52" s="10">
        <f t="shared" si="8"/>
        <v>4923.928101359999</v>
      </c>
      <c r="G52" s="10">
        <f t="shared" si="8"/>
        <v>4923.928101359999</v>
      </c>
      <c r="H52" s="10">
        <f t="shared" si="8"/>
        <v>4923.928101359999</v>
      </c>
      <c r="I52" s="10">
        <f t="shared" si="8"/>
        <v>4923.928101359999</v>
      </c>
      <c r="J52" s="10">
        <f t="shared" si="8"/>
        <v>4923.928101359999</v>
      </c>
      <c r="K52" s="10">
        <f t="shared" si="8"/>
        <v>4923.928101359999</v>
      </c>
      <c r="L52" s="10">
        <f t="shared" si="8"/>
        <v>4923.928101359999</v>
      </c>
      <c r="M52" s="10">
        <f t="shared" si="8"/>
        <v>4923.928101359999</v>
      </c>
      <c r="N52" s="10">
        <f t="shared" si="8"/>
        <v>4923.928101359999</v>
      </c>
      <c r="O52" s="10">
        <f t="shared" si="8"/>
        <v>4923.928101359999</v>
      </c>
      <c r="P52" s="10">
        <f t="shared" si="8"/>
        <v>4923.928101359999</v>
      </c>
      <c r="Q52" s="10">
        <f t="shared" si="8"/>
        <v>4923.928101359999</v>
      </c>
      <c r="R52" s="10">
        <f t="shared" si="8"/>
        <v>4923.928101359999</v>
      </c>
      <c r="S52" s="10">
        <f t="shared" si="8"/>
        <v>4923.928101359999</v>
      </c>
    </row>
    <row r="53" spans="1:19" ht="12.75">
      <c r="A53" s="6">
        <f t="shared" si="6"/>
        <v>0.42</v>
      </c>
      <c r="B53" s="6">
        <v>0.5</v>
      </c>
      <c r="C53" s="1">
        <v>21</v>
      </c>
      <c r="D53" s="10">
        <f t="shared" si="8"/>
        <v>5756.55802774598</v>
      </c>
      <c r="E53" s="10">
        <f t="shared" si="8"/>
        <v>5170.124506428</v>
      </c>
      <c r="F53" s="10">
        <f t="shared" si="8"/>
        <v>5170.124506428</v>
      </c>
      <c r="G53" s="10">
        <f t="shared" si="8"/>
        <v>5170.124506428</v>
      </c>
      <c r="H53" s="10">
        <f t="shared" si="8"/>
        <v>5170.124506428</v>
      </c>
      <c r="I53" s="10">
        <f t="shared" si="8"/>
        <v>5170.124506428</v>
      </c>
      <c r="J53" s="10">
        <f t="shared" si="8"/>
        <v>5170.124506428</v>
      </c>
      <c r="K53" s="10">
        <f t="shared" si="8"/>
        <v>5170.124506428</v>
      </c>
      <c r="L53" s="10">
        <f t="shared" si="8"/>
        <v>5170.124506428</v>
      </c>
      <c r="M53" s="10">
        <f t="shared" si="8"/>
        <v>5170.124506428</v>
      </c>
      <c r="N53" s="10">
        <f t="shared" si="8"/>
        <v>5170.124506428</v>
      </c>
      <c r="O53" s="10">
        <f t="shared" si="8"/>
        <v>5170.124506428</v>
      </c>
      <c r="P53" s="10">
        <f t="shared" si="8"/>
        <v>5170.124506428</v>
      </c>
      <c r="Q53" s="10">
        <f t="shared" si="8"/>
        <v>5170.124506428</v>
      </c>
      <c r="R53" s="10">
        <f t="shared" si="8"/>
        <v>5170.124506428</v>
      </c>
      <c r="S53" s="10">
        <f t="shared" si="8"/>
        <v>5170.124506428</v>
      </c>
    </row>
    <row r="54" spans="1:19" ht="12.75">
      <c r="A54" s="6">
        <f t="shared" si="6"/>
        <v>0.44</v>
      </c>
      <c r="B54" s="6">
        <v>0.5</v>
      </c>
      <c r="C54" s="1">
        <v>22</v>
      </c>
      <c r="D54" s="10">
        <f t="shared" si="8"/>
        <v>6030.679838591027</v>
      </c>
      <c r="E54" s="10">
        <f t="shared" si="8"/>
        <v>5416.320911495999</v>
      </c>
      <c r="F54" s="10">
        <f t="shared" si="8"/>
        <v>5416.320911495999</v>
      </c>
      <c r="G54" s="10">
        <f t="shared" si="8"/>
        <v>5416.320911495999</v>
      </c>
      <c r="H54" s="10">
        <f t="shared" si="8"/>
        <v>5416.320911495999</v>
      </c>
      <c r="I54" s="10">
        <f t="shared" si="8"/>
        <v>5416.320911495999</v>
      </c>
      <c r="J54" s="10">
        <f t="shared" si="8"/>
        <v>5416.320911495999</v>
      </c>
      <c r="K54" s="10">
        <f t="shared" si="8"/>
        <v>5416.320911495999</v>
      </c>
      <c r="L54" s="10">
        <f t="shared" si="8"/>
        <v>5416.320911495999</v>
      </c>
      <c r="M54" s="10">
        <f t="shared" si="8"/>
        <v>5416.320911495999</v>
      </c>
      <c r="N54" s="10">
        <f t="shared" si="8"/>
        <v>5416.320911495999</v>
      </c>
      <c r="O54" s="10">
        <f t="shared" si="8"/>
        <v>5416.320911495999</v>
      </c>
      <c r="P54" s="10">
        <f t="shared" si="8"/>
        <v>5416.320911495999</v>
      </c>
      <c r="Q54" s="10">
        <f t="shared" si="8"/>
        <v>5416.320911495999</v>
      </c>
      <c r="R54" s="10">
        <f t="shared" si="8"/>
        <v>5416.320911495999</v>
      </c>
      <c r="S54" s="10">
        <f t="shared" si="8"/>
        <v>5416.320911495999</v>
      </c>
    </row>
    <row r="55" spans="1:19" ht="12.75">
      <c r="A55" s="6">
        <f t="shared" si="6"/>
        <v>0.46</v>
      </c>
      <c r="B55" s="6">
        <v>0.5</v>
      </c>
      <c r="C55" s="1">
        <v>23</v>
      </c>
      <c r="D55" s="9">
        <f t="shared" si="8"/>
        <v>6304.8016494360745</v>
      </c>
      <c r="E55" s="10">
        <f t="shared" si="8"/>
        <v>5662.517316563999</v>
      </c>
      <c r="F55" s="10">
        <f t="shared" si="8"/>
        <v>5662.517316563999</v>
      </c>
      <c r="G55" s="10">
        <f t="shared" si="8"/>
        <v>5662.517316563999</v>
      </c>
      <c r="H55" s="10">
        <f t="shared" si="8"/>
        <v>5662.517316563999</v>
      </c>
      <c r="I55" s="10">
        <f t="shared" si="8"/>
        <v>5662.517316563999</v>
      </c>
      <c r="J55" s="10">
        <f t="shared" si="8"/>
        <v>5662.517316563999</v>
      </c>
      <c r="K55" s="10">
        <f t="shared" si="8"/>
        <v>5662.517316563999</v>
      </c>
      <c r="L55" s="10">
        <f t="shared" si="8"/>
        <v>5662.517316563999</v>
      </c>
      <c r="M55" s="10">
        <f t="shared" si="8"/>
        <v>5662.517316563999</v>
      </c>
      <c r="N55" s="10">
        <f t="shared" si="8"/>
        <v>5662.517316563999</v>
      </c>
      <c r="O55" s="10">
        <f t="shared" si="8"/>
        <v>5662.517316563999</v>
      </c>
      <c r="P55" s="10">
        <f t="shared" si="8"/>
        <v>5662.517316563999</v>
      </c>
      <c r="Q55" s="10">
        <f t="shared" si="8"/>
        <v>5662.517316563999</v>
      </c>
      <c r="R55" s="10">
        <f t="shared" si="8"/>
        <v>5662.517316563999</v>
      </c>
      <c r="S55" s="10">
        <f t="shared" si="8"/>
        <v>5662.517316563999</v>
      </c>
    </row>
    <row r="56" spans="1:19" ht="12.75">
      <c r="A56" s="6">
        <f t="shared" si="6"/>
        <v>0.48</v>
      </c>
      <c r="B56" s="6">
        <v>0.5</v>
      </c>
      <c r="C56" s="1">
        <v>24</v>
      </c>
      <c r="D56" s="9">
        <f t="shared" si="8"/>
        <v>6578.92346028112</v>
      </c>
      <c r="E56" s="10">
        <f t="shared" si="8"/>
        <v>5908.713721631999</v>
      </c>
      <c r="F56" s="10">
        <f t="shared" si="8"/>
        <v>5908.713721631999</v>
      </c>
      <c r="G56" s="10">
        <f t="shared" si="8"/>
        <v>5908.713721631999</v>
      </c>
      <c r="H56" s="10">
        <f t="shared" si="8"/>
        <v>5908.713721631999</v>
      </c>
      <c r="I56" s="10">
        <f t="shared" si="8"/>
        <v>5908.713721631999</v>
      </c>
      <c r="J56" s="10">
        <f t="shared" si="8"/>
        <v>5908.713721631999</v>
      </c>
      <c r="K56" s="10">
        <f t="shared" si="8"/>
        <v>5908.713721631999</v>
      </c>
      <c r="L56" s="10">
        <f t="shared" si="8"/>
        <v>5908.713721631999</v>
      </c>
      <c r="M56" s="10">
        <f t="shared" si="8"/>
        <v>5908.713721631999</v>
      </c>
      <c r="N56" s="10">
        <f t="shared" si="8"/>
        <v>5908.713721631999</v>
      </c>
      <c r="O56" s="10">
        <f t="shared" si="8"/>
        <v>5908.713721631999</v>
      </c>
      <c r="P56" s="10">
        <f t="shared" si="8"/>
        <v>5908.713721631999</v>
      </c>
      <c r="Q56" s="10">
        <f t="shared" si="8"/>
        <v>5908.713721631999</v>
      </c>
      <c r="R56" s="10">
        <f t="shared" si="8"/>
        <v>5908.713721631999</v>
      </c>
      <c r="S56" s="10">
        <f t="shared" si="8"/>
        <v>5908.713721631999</v>
      </c>
    </row>
    <row r="57" spans="1:19" ht="12.75">
      <c r="A57" s="6">
        <f t="shared" si="6"/>
        <v>0.5</v>
      </c>
      <c r="B57" s="6">
        <v>0.5</v>
      </c>
      <c r="C57" s="1">
        <v>25</v>
      </c>
      <c r="D57" s="9">
        <f t="shared" si="8"/>
        <v>6853.045271126166</v>
      </c>
      <c r="E57" s="12">
        <f t="shared" si="8"/>
        <v>6154.9101267</v>
      </c>
      <c r="F57" s="12">
        <f t="shared" si="8"/>
        <v>6154.9101267</v>
      </c>
      <c r="G57" s="12">
        <f t="shared" si="8"/>
        <v>6154.9101267</v>
      </c>
      <c r="H57" s="12">
        <f t="shared" si="8"/>
        <v>6154.9101267</v>
      </c>
      <c r="I57" s="12">
        <f t="shared" si="8"/>
        <v>6154.9101267</v>
      </c>
      <c r="J57" s="12">
        <f t="shared" si="8"/>
        <v>6154.9101267</v>
      </c>
      <c r="K57" s="12">
        <f t="shared" si="8"/>
        <v>6154.9101267</v>
      </c>
      <c r="L57" s="12">
        <f t="shared" si="8"/>
        <v>6154.9101267</v>
      </c>
      <c r="M57" s="12">
        <f t="shared" si="8"/>
        <v>6154.9101267</v>
      </c>
      <c r="N57" s="12">
        <f t="shared" si="8"/>
        <v>6154.9101267</v>
      </c>
      <c r="O57" s="12">
        <f t="shared" si="8"/>
        <v>6154.9101267</v>
      </c>
      <c r="P57" s="12">
        <f t="shared" si="8"/>
        <v>6154.9101267</v>
      </c>
      <c r="Q57" s="12">
        <f t="shared" si="8"/>
        <v>6154.9101267</v>
      </c>
      <c r="R57" s="12">
        <f t="shared" si="8"/>
        <v>6154.9101267</v>
      </c>
      <c r="S57" s="12">
        <f t="shared" si="8"/>
        <v>6154.9101267</v>
      </c>
    </row>
    <row r="58" spans="1:19" ht="12.75">
      <c r="A58" s="6">
        <f t="shared" si="6"/>
        <v>0.52</v>
      </c>
      <c r="B58" s="6">
        <v>0.5</v>
      </c>
      <c r="C58" s="1">
        <v>26</v>
      </c>
      <c r="D58" s="9">
        <f t="shared" si="8"/>
        <v>7127.1670819712135</v>
      </c>
      <c r="E58" s="12">
        <f t="shared" si="8"/>
        <v>6154.9101267</v>
      </c>
      <c r="F58" s="12">
        <f t="shared" si="8"/>
        <v>6154.9101267</v>
      </c>
      <c r="G58" s="12">
        <f t="shared" si="8"/>
        <v>6154.9101267</v>
      </c>
      <c r="H58" s="12">
        <f t="shared" si="8"/>
        <v>6154.9101267</v>
      </c>
      <c r="I58" s="12">
        <f t="shared" si="8"/>
        <v>6154.9101267</v>
      </c>
      <c r="J58" s="12">
        <f t="shared" si="8"/>
        <v>6154.9101267</v>
      </c>
      <c r="K58" s="12">
        <f t="shared" si="8"/>
        <v>6154.9101267</v>
      </c>
      <c r="L58" s="12">
        <f t="shared" si="8"/>
        <v>6154.9101267</v>
      </c>
      <c r="M58" s="12">
        <f t="shared" si="8"/>
        <v>6154.9101267</v>
      </c>
      <c r="N58" s="12">
        <f t="shared" si="8"/>
        <v>6154.9101267</v>
      </c>
      <c r="O58" s="12">
        <f t="shared" si="8"/>
        <v>6154.9101267</v>
      </c>
      <c r="P58" s="12">
        <f t="shared" si="8"/>
        <v>6154.9101267</v>
      </c>
      <c r="Q58" s="12">
        <f t="shared" si="8"/>
        <v>6154.9101267</v>
      </c>
      <c r="R58" s="12">
        <f t="shared" si="8"/>
        <v>6154.9101267</v>
      </c>
      <c r="S58" s="12">
        <f t="shared" si="8"/>
        <v>6154.9101267</v>
      </c>
    </row>
    <row r="59" spans="1:19" ht="12.75">
      <c r="A59" s="6">
        <f t="shared" si="6"/>
        <v>0.54</v>
      </c>
      <c r="B59" s="6">
        <v>0.5</v>
      </c>
      <c r="C59" s="1">
        <v>27</v>
      </c>
      <c r="D59" s="9">
        <f t="shared" si="8"/>
        <v>7401.288892816259</v>
      </c>
      <c r="E59" s="9">
        <f t="shared" si="8"/>
        <v>6308.7909481386</v>
      </c>
      <c r="F59" s="12">
        <f t="shared" si="8"/>
        <v>6154.9101267</v>
      </c>
      <c r="G59" s="12">
        <f t="shared" si="8"/>
        <v>6154.9101267</v>
      </c>
      <c r="H59" s="12">
        <f t="shared" si="8"/>
        <v>6154.9101267</v>
      </c>
      <c r="I59" s="12">
        <f t="shared" si="8"/>
        <v>6154.9101267</v>
      </c>
      <c r="J59" s="12">
        <f t="shared" si="8"/>
        <v>6154.9101267</v>
      </c>
      <c r="K59" s="12">
        <f t="shared" si="8"/>
        <v>6154.9101267</v>
      </c>
      <c r="L59" s="12">
        <f t="shared" si="8"/>
        <v>6154.9101267</v>
      </c>
      <c r="M59" s="12">
        <f t="shared" si="8"/>
        <v>6154.9101267</v>
      </c>
      <c r="N59" s="12">
        <f t="shared" si="8"/>
        <v>6154.9101267</v>
      </c>
      <c r="O59" s="12">
        <f t="shared" si="8"/>
        <v>6154.9101267</v>
      </c>
      <c r="P59" s="12">
        <f t="shared" si="8"/>
        <v>6154.9101267</v>
      </c>
      <c r="Q59" s="12">
        <f t="shared" si="8"/>
        <v>6154.9101267</v>
      </c>
      <c r="R59" s="12">
        <f t="shared" si="8"/>
        <v>6154.9101267</v>
      </c>
      <c r="S59" s="12">
        <f t="shared" si="8"/>
        <v>6154.9101267</v>
      </c>
    </row>
    <row r="60" spans="1:19" ht="12.75">
      <c r="A60" s="6">
        <f t="shared" si="6"/>
        <v>0.56</v>
      </c>
      <c r="B60" s="6">
        <v>0.5</v>
      </c>
      <c r="C60" s="1">
        <v>28</v>
      </c>
      <c r="D60" s="9">
        <f t="shared" si="8"/>
        <v>7675.410703661308</v>
      </c>
      <c r="E60" s="9">
        <f t="shared" si="8"/>
        <v>6542.449872143735</v>
      </c>
      <c r="F60" s="9">
        <f t="shared" si="8"/>
        <v>6239.263170751707</v>
      </c>
      <c r="G60" s="12">
        <f t="shared" si="8"/>
        <v>6154.9101267</v>
      </c>
      <c r="H60" s="12">
        <f t="shared" si="8"/>
        <v>6154.9101267</v>
      </c>
      <c r="I60" s="12">
        <f t="shared" si="8"/>
        <v>6154.9101267</v>
      </c>
      <c r="J60" s="12">
        <f t="shared" si="8"/>
        <v>6154.9101267</v>
      </c>
      <c r="K60" s="12">
        <f t="shared" si="8"/>
        <v>6154.9101267</v>
      </c>
      <c r="L60" s="12">
        <f t="shared" si="8"/>
        <v>6154.9101267</v>
      </c>
      <c r="M60" s="12">
        <f t="shared" si="8"/>
        <v>6154.9101267</v>
      </c>
      <c r="N60" s="12">
        <f t="shared" si="8"/>
        <v>6154.9101267</v>
      </c>
      <c r="O60" s="12">
        <f t="shared" si="8"/>
        <v>6154.9101267</v>
      </c>
      <c r="P60" s="12">
        <f t="shared" si="8"/>
        <v>6154.9101267</v>
      </c>
      <c r="Q60" s="12">
        <f t="shared" si="8"/>
        <v>6154.9101267</v>
      </c>
      <c r="R60" s="12">
        <f t="shared" si="8"/>
        <v>6154.9101267</v>
      </c>
      <c r="S60" s="12">
        <f t="shared" si="8"/>
        <v>6154.9101267</v>
      </c>
    </row>
    <row r="61" spans="1:19" ht="12.75">
      <c r="A61" s="6">
        <f t="shared" si="6"/>
        <v>0.58</v>
      </c>
      <c r="B61" s="6">
        <v>0.5</v>
      </c>
      <c r="C61" s="1">
        <v>29</v>
      </c>
      <c r="D61" s="9">
        <f t="shared" si="8"/>
        <v>7949.532514506353</v>
      </c>
      <c r="E61" s="9">
        <f t="shared" si="8"/>
        <v>6776.108796148866</v>
      </c>
      <c r="F61" s="9">
        <f t="shared" si="8"/>
        <v>6462.093998278553</v>
      </c>
      <c r="G61" s="12">
        <f t="shared" si="8"/>
        <v>6154.9101267</v>
      </c>
      <c r="H61" s="12">
        <f t="shared" si="8"/>
        <v>6154.9101267</v>
      </c>
      <c r="I61" s="12">
        <f t="shared" si="8"/>
        <v>6154.9101267</v>
      </c>
      <c r="J61" s="12">
        <f t="shared" si="8"/>
        <v>6154.9101267</v>
      </c>
      <c r="K61" s="12">
        <f t="shared" si="8"/>
        <v>6154.9101267</v>
      </c>
      <c r="L61" s="12">
        <f t="shared" si="8"/>
        <v>6154.9101267</v>
      </c>
      <c r="M61" s="12">
        <f t="shared" si="8"/>
        <v>6154.9101267</v>
      </c>
      <c r="N61" s="12">
        <f t="shared" si="8"/>
        <v>6154.9101267</v>
      </c>
      <c r="O61" s="12">
        <f t="shared" si="8"/>
        <v>6154.9101267</v>
      </c>
      <c r="P61" s="12">
        <f t="shared" si="8"/>
        <v>6154.9101267</v>
      </c>
      <c r="Q61" s="12">
        <f t="shared" si="8"/>
        <v>6154.9101267</v>
      </c>
      <c r="R61" s="12">
        <f t="shared" si="8"/>
        <v>6154.9101267</v>
      </c>
      <c r="S61" s="12">
        <f t="shared" si="8"/>
        <v>6154.9101267</v>
      </c>
    </row>
    <row r="62" spans="1:19" ht="12.75">
      <c r="A62" s="6">
        <f t="shared" si="6"/>
        <v>0.6</v>
      </c>
      <c r="B62" s="6">
        <v>0.5</v>
      </c>
      <c r="C62" s="1">
        <v>30</v>
      </c>
      <c r="D62" s="9">
        <f t="shared" si="8"/>
        <v>8223.6543253514</v>
      </c>
      <c r="E62" s="9">
        <f t="shared" si="8"/>
        <v>7009.767720154</v>
      </c>
      <c r="F62" s="9">
        <f t="shared" si="8"/>
        <v>6684.9248258054</v>
      </c>
      <c r="G62" s="12">
        <f t="shared" si="8"/>
        <v>6154.9101267</v>
      </c>
      <c r="H62" s="12">
        <f t="shared" si="8"/>
        <v>6154.9101267</v>
      </c>
      <c r="I62" s="12">
        <f t="shared" si="8"/>
        <v>6154.9101267</v>
      </c>
      <c r="J62" s="12">
        <f t="shared" si="8"/>
        <v>6154.9101267</v>
      </c>
      <c r="K62" s="12">
        <f t="shared" si="8"/>
        <v>6154.9101267</v>
      </c>
      <c r="L62" s="12">
        <f t="shared" si="8"/>
        <v>6154.9101267</v>
      </c>
      <c r="M62" s="12">
        <f t="shared" si="8"/>
        <v>6154.9101267</v>
      </c>
      <c r="N62" s="12">
        <f t="shared" si="8"/>
        <v>6154.9101267</v>
      </c>
      <c r="O62" s="12">
        <f t="shared" si="8"/>
        <v>6154.9101267</v>
      </c>
      <c r="P62" s="12">
        <f t="shared" si="8"/>
        <v>6154.9101267</v>
      </c>
      <c r="Q62" s="12">
        <f t="shared" si="8"/>
        <v>6154.9101267</v>
      </c>
      <c r="R62" s="12">
        <f t="shared" si="8"/>
        <v>6154.9101267</v>
      </c>
      <c r="S62" s="12">
        <f t="shared" si="8"/>
        <v>6154.9101267</v>
      </c>
    </row>
    <row r="63" spans="1:19" ht="12.75">
      <c r="A63" s="6">
        <f t="shared" si="6"/>
        <v>0.62</v>
      </c>
      <c r="B63" s="6">
        <v>0.5</v>
      </c>
      <c r="C63" s="1">
        <v>31</v>
      </c>
      <c r="D63" s="9">
        <f t="shared" si="8"/>
        <v>8497.776136196446</v>
      </c>
      <c r="E63" s="9">
        <f t="shared" si="8"/>
        <v>7243.426644159133</v>
      </c>
      <c r="F63" s="9">
        <f t="shared" si="8"/>
        <v>6907.755653332246</v>
      </c>
      <c r="G63" s="12">
        <f aca="true" t="shared" si="9" ref="E63:S75">G26*6.55957</f>
        <v>6154.9101267</v>
      </c>
      <c r="H63" s="12">
        <f t="shared" si="9"/>
        <v>6154.9101267</v>
      </c>
      <c r="I63" s="12">
        <f t="shared" si="9"/>
        <v>6154.9101267</v>
      </c>
      <c r="J63" s="12">
        <f t="shared" si="9"/>
        <v>6154.9101267</v>
      </c>
      <c r="K63" s="12">
        <f t="shared" si="9"/>
        <v>6154.9101267</v>
      </c>
      <c r="L63" s="12">
        <f t="shared" si="9"/>
        <v>6154.9101267</v>
      </c>
      <c r="M63" s="12">
        <f t="shared" si="9"/>
        <v>6154.9101267</v>
      </c>
      <c r="N63" s="12">
        <f t="shared" si="9"/>
        <v>6154.9101267</v>
      </c>
      <c r="O63" s="12">
        <f t="shared" si="9"/>
        <v>6154.9101267</v>
      </c>
      <c r="P63" s="12">
        <f t="shared" si="9"/>
        <v>6154.9101267</v>
      </c>
      <c r="Q63" s="12">
        <f t="shared" si="9"/>
        <v>6154.9101267</v>
      </c>
      <c r="R63" s="12">
        <f t="shared" si="9"/>
        <v>6154.9101267</v>
      </c>
      <c r="S63" s="12">
        <f t="shared" si="9"/>
        <v>6154.9101267</v>
      </c>
    </row>
    <row r="64" spans="1:19" ht="12.75">
      <c r="A64" s="6">
        <f t="shared" si="6"/>
        <v>0.64</v>
      </c>
      <c r="B64" s="6">
        <v>0.5</v>
      </c>
      <c r="C64" s="1">
        <v>32</v>
      </c>
      <c r="D64" s="9">
        <f t="shared" si="8"/>
        <v>8771.897947041494</v>
      </c>
      <c r="E64" s="9">
        <f t="shared" si="9"/>
        <v>7477.085568164265</v>
      </c>
      <c r="F64" s="9">
        <f t="shared" si="9"/>
        <v>7130.586480859094</v>
      </c>
      <c r="G64" s="12">
        <f t="shared" si="9"/>
        <v>6154.9101267</v>
      </c>
      <c r="H64" s="12">
        <f t="shared" si="9"/>
        <v>6154.9101267</v>
      </c>
      <c r="I64" s="12">
        <f t="shared" si="9"/>
        <v>6154.9101267</v>
      </c>
      <c r="J64" s="12">
        <f t="shared" si="9"/>
        <v>6154.9101267</v>
      </c>
      <c r="K64" s="12">
        <f t="shared" si="9"/>
        <v>6154.9101267</v>
      </c>
      <c r="L64" s="12">
        <f t="shared" si="9"/>
        <v>6154.9101267</v>
      </c>
      <c r="M64" s="12">
        <f t="shared" si="9"/>
        <v>6154.9101267</v>
      </c>
      <c r="N64" s="12">
        <f t="shared" si="9"/>
        <v>6154.9101267</v>
      </c>
      <c r="O64" s="12">
        <f t="shared" si="9"/>
        <v>6154.9101267</v>
      </c>
      <c r="P64" s="12">
        <f t="shared" si="9"/>
        <v>6154.9101267</v>
      </c>
      <c r="Q64" s="12">
        <f t="shared" si="9"/>
        <v>6154.9101267</v>
      </c>
      <c r="R64" s="12">
        <f t="shared" si="9"/>
        <v>6154.9101267</v>
      </c>
      <c r="S64" s="12">
        <f t="shared" si="9"/>
        <v>6154.9101267</v>
      </c>
    </row>
    <row r="65" spans="1:19" ht="12.75">
      <c r="A65" s="6">
        <f t="shared" si="6"/>
        <v>0.66</v>
      </c>
      <c r="B65" s="6">
        <v>0.5</v>
      </c>
      <c r="C65" s="1">
        <v>33</v>
      </c>
      <c r="D65" s="9">
        <f t="shared" si="8"/>
        <v>9046.01975788654</v>
      </c>
      <c r="E65" s="9">
        <f t="shared" si="9"/>
        <v>7710.744492169401</v>
      </c>
      <c r="F65" s="9">
        <f t="shared" si="9"/>
        <v>7353.4173083859405</v>
      </c>
      <c r="G65" s="9">
        <f t="shared" si="9"/>
        <v>6319.04914480224</v>
      </c>
      <c r="H65" s="12">
        <f t="shared" si="9"/>
        <v>6154.9101267</v>
      </c>
      <c r="I65" s="12">
        <f t="shared" si="9"/>
        <v>6154.9101267</v>
      </c>
      <c r="J65" s="12">
        <f t="shared" si="9"/>
        <v>6154.9101267</v>
      </c>
      <c r="K65" s="12">
        <f t="shared" si="9"/>
        <v>6154.9101267</v>
      </c>
      <c r="L65" s="12">
        <f t="shared" si="9"/>
        <v>6154.9101267</v>
      </c>
      <c r="M65" s="12">
        <f t="shared" si="9"/>
        <v>6154.9101267</v>
      </c>
      <c r="N65" s="12">
        <f t="shared" si="9"/>
        <v>6154.9101267</v>
      </c>
      <c r="O65" s="12">
        <f t="shared" si="9"/>
        <v>6154.9101267</v>
      </c>
      <c r="P65" s="12">
        <f t="shared" si="9"/>
        <v>6154.9101267</v>
      </c>
      <c r="Q65" s="12">
        <f t="shared" si="9"/>
        <v>6154.9101267</v>
      </c>
      <c r="R65" s="12">
        <f t="shared" si="9"/>
        <v>6154.9101267</v>
      </c>
      <c r="S65" s="12">
        <f t="shared" si="9"/>
        <v>6154.9101267</v>
      </c>
    </row>
    <row r="66" spans="1:19" ht="12.75">
      <c r="A66" s="6">
        <f t="shared" si="6"/>
        <v>0.68</v>
      </c>
      <c r="B66" s="6">
        <v>0.5</v>
      </c>
      <c r="C66" s="1">
        <v>34</v>
      </c>
      <c r="D66" s="9">
        <f t="shared" si="8"/>
        <v>9320.141568731588</v>
      </c>
      <c r="E66" s="9">
        <f t="shared" si="9"/>
        <v>7944.403416174534</v>
      </c>
      <c r="F66" s="9">
        <f t="shared" si="9"/>
        <v>7576.248135912787</v>
      </c>
      <c r="G66" s="9">
        <f t="shared" si="9"/>
        <v>6510.535482523521</v>
      </c>
      <c r="H66" s="9">
        <f t="shared" si="9"/>
        <v>6210.198280204728</v>
      </c>
      <c r="I66" s="12">
        <f t="shared" si="9"/>
        <v>6154.9101267</v>
      </c>
      <c r="J66" s="12">
        <f t="shared" si="9"/>
        <v>6154.9101267</v>
      </c>
      <c r="K66" s="12">
        <f t="shared" si="9"/>
        <v>6154.9101267</v>
      </c>
      <c r="L66" s="12">
        <f t="shared" si="9"/>
        <v>6154.9101267</v>
      </c>
      <c r="M66" s="12">
        <f t="shared" si="9"/>
        <v>6154.9101267</v>
      </c>
      <c r="N66" s="12">
        <f t="shared" si="9"/>
        <v>6154.9101267</v>
      </c>
      <c r="O66" s="12">
        <f t="shared" si="9"/>
        <v>6154.9101267</v>
      </c>
      <c r="P66" s="12">
        <f t="shared" si="9"/>
        <v>6154.9101267</v>
      </c>
      <c r="Q66" s="12">
        <f t="shared" si="9"/>
        <v>6154.9101267</v>
      </c>
      <c r="R66" s="12">
        <f t="shared" si="9"/>
        <v>6154.9101267</v>
      </c>
      <c r="S66" s="12">
        <f t="shared" si="9"/>
        <v>6154.9101267</v>
      </c>
    </row>
    <row r="67" spans="1:19" ht="12.75">
      <c r="A67" s="6">
        <f t="shared" si="6"/>
        <v>0.7000000000000001</v>
      </c>
      <c r="B67" s="6">
        <v>0.5</v>
      </c>
      <c r="C67" s="1">
        <v>35</v>
      </c>
      <c r="D67" s="9">
        <f t="shared" si="8"/>
        <v>9594.263379576634</v>
      </c>
      <c r="E67" s="9">
        <f t="shared" si="9"/>
        <v>8178.0623401796665</v>
      </c>
      <c r="F67" s="9">
        <f t="shared" si="9"/>
        <v>7799.078963439634</v>
      </c>
      <c r="G67" s="9">
        <f t="shared" si="9"/>
        <v>6702.0218202448</v>
      </c>
      <c r="H67" s="9">
        <f t="shared" si="9"/>
        <v>6392.851170798984</v>
      </c>
      <c r="I67" s="12">
        <f t="shared" si="9"/>
        <v>6154.9101267</v>
      </c>
      <c r="J67" s="12">
        <f t="shared" si="9"/>
        <v>6154.9101267</v>
      </c>
      <c r="K67" s="12">
        <f t="shared" si="9"/>
        <v>6154.9101267</v>
      </c>
      <c r="L67" s="12">
        <f t="shared" si="9"/>
        <v>6154.9101267</v>
      </c>
      <c r="M67" s="12">
        <f t="shared" si="9"/>
        <v>6154.9101267</v>
      </c>
      <c r="N67" s="12">
        <f t="shared" si="9"/>
        <v>6154.9101267</v>
      </c>
      <c r="O67" s="12">
        <f t="shared" si="9"/>
        <v>6154.9101267</v>
      </c>
      <c r="P67" s="12">
        <f t="shared" si="9"/>
        <v>6154.9101267</v>
      </c>
      <c r="Q67" s="12">
        <f t="shared" si="9"/>
        <v>6154.9101267</v>
      </c>
      <c r="R67" s="12">
        <f t="shared" si="9"/>
        <v>6154.9101267</v>
      </c>
      <c r="S67" s="12">
        <f t="shared" si="9"/>
        <v>6154.9101267</v>
      </c>
    </row>
    <row r="68" spans="1:19" ht="12.75">
      <c r="A68" s="6">
        <f t="shared" si="6"/>
        <v>0.72</v>
      </c>
      <c r="B68" s="6">
        <v>0.4</v>
      </c>
      <c r="C68" s="1">
        <v>36</v>
      </c>
      <c r="D68" s="9">
        <f t="shared" si="8"/>
        <v>11842.062228506018</v>
      </c>
      <c r="E68" s="9">
        <f t="shared" si="9"/>
        <v>10094.065517021761</v>
      </c>
      <c r="F68" s="9">
        <f t="shared" si="9"/>
        <v>9626.291749159776</v>
      </c>
      <c r="G68" s="9">
        <f t="shared" si="9"/>
        <v>8272.209789559296</v>
      </c>
      <c r="H68" s="9">
        <f t="shared" si="9"/>
        <v>7890.604873671888</v>
      </c>
      <c r="I68" s="9">
        <f t="shared" si="9"/>
        <v>6561.142586064145</v>
      </c>
      <c r="J68" s="9">
        <f t="shared" si="9"/>
        <v>6314.9458661367835</v>
      </c>
      <c r="K68" s="12">
        <f t="shared" si="9"/>
        <v>6154.9101267</v>
      </c>
      <c r="L68" s="12">
        <f t="shared" si="9"/>
        <v>6154.9101267</v>
      </c>
      <c r="M68" s="12">
        <f t="shared" si="9"/>
        <v>6154.9101267</v>
      </c>
      <c r="N68" s="12">
        <f t="shared" si="9"/>
        <v>6154.9101267</v>
      </c>
      <c r="O68" s="12">
        <f t="shared" si="9"/>
        <v>6154.9101267</v>
      </c>
      <c r="P68" s="12">
        <f t="shared" si="9"/>
        <v>6154.9101267</v>
      </c>
      <c r="Q68" s="12">
        <f t="shared" si="9"/>
        <v>6154.9101267</v>
      </c>
      <c r="R68" s="12">
        <f t="shared" si="9"/>
        <v>6154.9101267</v>
      </c>
      <c r="S68" s="12">
        <f t="shared" si="9"/>
        <v>6154.9101267</v>
      </c>
    </row>
    <row r="69" spans="1:19" ht="12.75">
      <c r="A69" s="6">
        <f t="shared" si="6"/>
        <v>0.74</v>
      </c>
      <c r="B69" s="6">
        <v>0.3</v>
      </c>
      <c r="C69" s="1">
        <v>37</v>
      </c>
      <c r="D69" s="9">
        <f t="shared" si="8"/>
        <v>14199.509801773418</v>
      </c>
      <c r="E69" s="9">
        <f t="shared" si="9"/>
        <v>12103.532263465908</v>
      </c>
      <c r="F69" s="9">
        <f t="shared" si="9"/>
        <v>11542.636865890658</v>
      </c>
      <c r="G69" s="9">
        <f t="shared" si="9"/>
        <v>9918.992293962305</v>
      </c>
      <c r="H69" s="9">
        <f t="shared" si="9"/>
        <v>9461.419732782497</v>
      </c>
      <c r="I69" s="9">
        <f t="shared" si="9"/>
        <v>7867.295971252839</v>
      </c>
      <c r="J69" s="9">
        <f t="shared" si="9"/>
        <v>7572.087867265865</v>
      </c>
      <c r="K69" s="9">
        <f t="shared" si="9"/>
        <v>7203.07773728215</v>
      </c>
      <c r="L69" s="9">
        <f t="shared" si="9"/>
        <v>6819.307202099083</v>
      </c>
      <c r="M69" s="12">
        <f t="shared" si="9"/>
        <v>6154.9101267</v>
      </c>
      <c r="N69" s="12">
        <f t="shared" si="9"/>
        <v>6154.9101267</v>
      </c>
      <c r="O69" s="12">
        <f t="shared" si="9"/>
        <v>6154.9101267</v>
      </c>
      <c r="P69" s="12">
        <f t="shared" si="9"/>
        <v>6154.9101267</v>
      </c>
      <c r="Q69" s="12">
        <f t="shared" si="9"/>
        <v>6154.9101267</v>
      </c>
      <c r="R69" s="12">
        <f t="shared" si="9"/>
        <v>6154.9101267</v>
      </c>
      <c r="S69" s="12">
        <f t="shared" si="9"/>
        <v>6154.9101267</v>
      </c>
    </row>
    <row r="70" spans="1:19" ht="12.75">
      <c r="A70" s="6">
        <f t="shared" si="6"/>
        <v>0.75</v>
      </c>
      <c r="B70" s="6">
        <v>0.25</v>
      </c>
      <c r="C70" s="1">
        <v>37.5</v>
      </c>
      <c r="D70" s="9">
        <f t="shared" si="8"/>
        <v>15419.351860033874</v>
      </c>
      <c r="E70" s="9">
        <f t="shared" si="9"/>
        <v>13143.31447528875</v>
      </c>
      <c r="F70" s="9">
        <f t="shared" si="9"/>
        <v>12534.234048385124</v>
      </c>
      <c r="G70" s="9">
        <f t="shared" si="9"/>
        <v>10771.106496822</v>
      </c>
      <c r="H70" s="9">
        <f t="shared" si="9"/>
        <v>10274.225095926937</v>
      </c>
      <c r="I70" s="9">
        <f t="shared" si="9"/>
        <v>8543.154408937688</v>
      </c>
      <c r="J70" s="9">
        <f t="shared" si="9"/>
        <v>8222.585763198938</v>
      </c>
      <c r="K70" s="9">
        <f t="shared" si="9"/>
        <v>7821.8749560255</v>
      </c>
      <c r="L70" s="9">
        <f t="shared" si="9"/>
        <v>7405.135716565125</v>
      </c>
      <c r="M70" s="9">
        <f t="shared" si="9"/>
        <v>6651.799399079063</v>
      </c>
      <c r="N70" s="9">
        <f t="shared" si="9"/>
        <v>6299.173888766438</v>
      </c>
      <c r="O70" s="12">
        <f t="shared" si="9"/>
        <v>6154.9101267</v>
      </c>
      <c r="P70" s="12">
        <f t="shared" si="9"/>
        <v>6154.9101267</v>
      </c>
      <c r="Q70" s="12">
        <f t="shared" si="9"/>
        <v>6154.9101267</v>
      </c>
      <c r="R70" s="12">
        <f t="shared" si="9"/>
        <v>6154.9101267</v>
      </c>
      <c r="S70" s="12">
        <f t="shared" si="9"/>
        <v>6154.9101267</v>
      </c>
    </row>
    <row r="71" spans="1:19" ht="12.75">
      <c r="A71" s="6">
        <f t="shared" si="6"/>
        <v>0.75</v>
      </c>
      <c r="B71" s="6">
        <v>0.2</v>
      </c>
      <c r="C71" s="1">
        <v>38</v>
      </c>
      <c r="D71" s="9">
        <f t="shared" si="8"/>
        <v>16447.308650702802</v>
      </c>
      <c r="E71" s="9">
        <f t="shared" si="9"/>
        <v>14019.535440308004</v>
      </c>
      <c r="F71" s="9">
        <f t="shared" si="9"/>
        <v>13369.8496516108</v>
      </c>
      <c r="G71" s="9">
        <f t="shared" si="9"/>
        <v>11489.180263276801</v>
      </c>
      <c r="H71" s="9">
        <f t="shared" si="9"/>
        <v>10959.173435655402</v>
      </c>
      <c r="I71" s="9">
        <f t="shared" si="9"/>
        <v>9112.698036200201</v>
      </c>
      <c r="J71" s="9">
        <f t="shared" si="9"/>
        <v>8770.758147412202</v>
      </c>
      <c r="K71" s="9">
        <f t="shared" si="9"/>
        <v>8343.333286427202</v>
      </c>
      <c r="L71" s="9">
        <f t="shared" si="9"/>
        <v>7898.8114310028</v>
      </c>
      <c r="M71" s="9">
        <f t="shared" si="9"/>
        <v>7095.252692351</v>
      </c>
      <c r="N71" s="9">
        <f t="shared" si="9"/>
        <v>6719.118814684202</v>
      </c>
      <c r="O71" s="9">
        <f t="shared" si="9"/>
        <v>6462.663898093201</v>
      </c>
      <c r="P71" s="12">
        <f t="shared" si="9"/>
        <v>6154.9101267</v>
      </c>
      <c r="Q71" s="12">
        <f t="shared" si="9"/>
        <v>6154.9101267</v>
      </c>
      <c r="R71" s="12">
        <f t="shared" si="9"/>
        <v>6154.9101267</v>
      </c>
      <c r="S71" s="12">
        <f t="shared" si="9"/>
        <v>6154.9101267</v>
      </c>
    </row>
    <row r="72" spans="1:19" ht="12.75">
      <c r="A72" s="6">
        <f t="shared" si="6"/>
        <v>0.75</v>
      </c>
      <c r="B72" s="6">
        <v>0.15</v>
      </c>
      <c r="C72" s="1">
        <v>38.5</v>
      </c>
      <c r="D72" s="9">
        <f t="shared" si="8"/>
        <v>17475.265441371725</v>
      </c>
      <c r="E72" s="9">
        <f t="shared" si="9"/>
        <v>14895.75640532725</v>
      </c>
      <c r="F72" s="9">
        <f t="shared" si="9"/>
        <v>14205.465254836474</v>
      </c>
      <c r="G72" s="9">
        <f t="shared" si="9"/>
        <v>12207.254029731599</v>
      </c>
      <c r="H72" s="9">
        <f t="shared" si="9"/>
        <v>11644.121775383863</v>
      </c>
      <c r="I72" s="9">
        <f t="shared" si="9"/>
        <v>9682.241663462712</v>
      </c>
      <c r="J72" s="9">
        <f t="shared" si="9"/>
        <v>9318.930531625463</v>
      </c>
      <c r="K72" s="9">
        <f t="shared" si="9"/>
        <v>8864.7916168289</v>
      </c>
      <c r="L72" s="9">
        <f t="shared" si="9"/>
        <v>8392.487145440475</v>
      </c>
      <c r="M72" s="9">
        <f t="shared" si="9"/>
        <v>7538.705985622937</v>
      </c>
      <c r="N72" s="9">
        <f t="shared" si="9"/>
        <v>7139.063740601963</v>
      </c>
      <c r="O72" s="9">
        <f t="shared" si="9"/>
        <v>6866.5803917240255</v>
      </c>
      <c r="P72" s="9">
        <f t="shared" si="9"/>
        <v>6376.110363743737</v>
      </c>
      <c r="Q72" s="12">
        <f t="shared" si="9"/>
        <v>6154.9101267</v>
      </c>
      <c r="R72" s="12">
        <f t="shared" si="9"/>
        <v>6154.9101267</v>
      </c>
      <c r="S72" s="12">
        <f t="shared" si="9"/>
        <v>6154.9101267</v>
      </c>
    </row>
    <row r="73" spans="1:19" ht="12.75">
      <c r="A73" s="6">
        <f t="shared" si="6"/>
        <v>0.75</v>
      </c>
      <c r="B73" s="6">
        <v>0.1</v>
      </c>
      <c r="C73" s="1">
        <v>39</v>
      </c>
      <c r="D73" s="9">
        <f t="shared" si="8"/>
        <v>18503.22223204065</v>
      </c>
      <c r="E73" s="9">
        <f t="shared" si="9"/>
        <v>15771.9773703465</v>
      </c>
      <c r="F73" s="9">
        <f t="shared" si="9"/>
        <v>15041.08085806215</v>
      </c>
      <c r="G73" s="9">
        <f t="shared" si="9"/>
        <v>12925.327796186402</v>
      </c>
      <c r="H73" s="9">
        <f t="shared" si="9"/>
        <v>12329.070115112328</v>
      </c>
      <c r="I73" s="9">
        <f t="shared" si="9"/>
        <v>10251.785290725227</v>
      </c>
      <c r="J73" s="9">
        <f t="shared" si="9"/>
        <v>9867.102915838726</v>
      </c>
      <c r="K73" s="9">
        <f t="shared" si="9"/>
        <v>9386.2499472306</v>
      </c>
      <c r="L73" s="9">
        <f t="shared" si="9"/>
        <v>8886.16285987815</v>
      </c>
      <c r="M73" s="9">
        <f t="shared" si="9"/>
        <v>7982.1592788948765</v>
      </c>
      <c r="N73" s="9">
        <f t="shared" si="9"/>
        <v>7559.008666519727</v>
      </c>
      <c r="O73" s="9">
        <f t="shared" si="9"/>
        <v>7270.49688535485</v>
      </c>
      <c r="P73" s="9">
        <f t="shared" si="9"/>
        <v>6751.175679258075</v>
      </c>
      <c r="Q73" s="9">
        <f t="shared" si="9"/>
        <v>6481.898016837526</v>
      </c>
      <c r="R73" s="9">
        <f t="shared" si="9"/>
        <v>6212.620354416975</v>
      </c>
      <c r="S73" s="12">
        <f t="shared" si="9"/>
        <v>6154.9101267</v>
      </c>
    </row>
    <row r="74" spans="1:19" ht="12.75">
      <c r="A74" s="6">
        <f t="shared" si="6"/>
        <v>0.75</v>
      </c>
      <c r="B74" s="6">
        <v>0.05</v>
      </c>
      <c r="C74" s="1">
        <v>39.5</v>
      </c>
      <c r="D74" s="9">
        <f t="shared" si="8"/>
        <v>19531.179022709573</v>
      </c>
      <c r="E74" s="9">
        <f t="shared" si="9"/>
        <v>16648.198335365745</v>
      </c>
      <c r="F74" s="9">
        <f t="shared" si="9"/>
        <v>15876.696461287826</v>
      </c>
      <c r="G74" s="9">
        <f t="shared" si="9"/>
        <v>13643.401562641198</v>
      </c>
      <c r="H74" s="9">
        <f t="shared" si="9"/>
        <v>13014.018454840785</v>
      </c>
      <c r="I74" s="9">
        <f t="shared" si="9"/>
        <v>10821.328917987736</v>
      </c>
      <c r="J74" s="9">
        <f t="shared" si="9"/>
        <v>10415.275300051986</v>
      </c>
      <c r="K74" s="9">
        <f t="shared" si="9"/>
        <v>9907.7082776323</v>
      </c>
      <c r="L74" s="9">
        <f t="shared" si="9"/>
        <v>9379.838574315823</v>
      </c>
      <c r="M74" s="9">
        <f t="shared" si="9"/>
        <v>8425.61257216681</v>
      </c>
      <c r="N74" s="9">
        <f t="shared" si="9"/>
        <v>7978.953592437487</v>
      </c>
      <c r="O74" s="9">
        <f t="shared" si="9"/>
        <v>7674.413378985675</v>
      </c>
      <c r="P74" s="9">
        <f t="shared" si="9"/>
        <v>7126.240994772413</v>
      </c>
      <c r="Q74" s="9">
        <f t="shared" si="9"/>
        <v>6842.003462217387</v>
      </c>
      <c r="R74" s="9">
        <f t="shared" si="9"/>
        <v>6557.7659296623615</v>
      </c>
      <c r="S74" s="12">
        <f t="shared" si="9"/>
        <v>6154.9101267</v>
      </c>
    </row>
    <row r="75" spans="1:19" ht="12.75">
      <c r="A75" s="6">
        <f t="shared" si="6"/>
        <v>0.75</v>
      </c>
      <c r="B75" s="6">
        <v>0</v>
      </c>
      <c r="C75" s="1">
        <v>40</v>
      </c>
      <c r="D75" s="9">
        <f t="shared" si="8"/>
        <v>20559.1358133785</v>
      </c>
      <c r="E75" s="9">
        <f t="shared" si="9"/>
        <v>17524.419300385</v>
      </c>
      <c r="F75" s="9">
        <f t="shared" si="9"/>
        <v>16712.312064513502</v>
      </c>
      <c r="G75" s="9">
        <f t="shared" si="9"/>
        <v>14361.475329096</v>
      </c>
      <c r="H75" s="9">
        <f t="shared" si="9"/>
        <v>13698.96679456925</v>
      </c>
      <c r="I75" s="9">
        <f t="shared" si="9"/>
        <v>11390.87254525025</v>
      </c>
      <c r="J75" s="9">
        <f t="shared" si="9"/>
        <v>10963.44768426525</v>
      </c>
      <c r="K75" s="9">
        <f t="shared" si="9"/>
        <v>10429.166608033998</v>
      </c>
      <c r="L75" s="9">
        <f t="shared" si="9"/>
        <v>9873.5142887535</v>
      </c>
      <c r="M75" s="9">
        <f t="shared" si="9"/>
        <v>8869.06586543875</v>
      </c>
      <c r="N75" s="9">
        <f t="shared" si="9"/>
        <v>8398.898518355249</v>
      </c>
      <c r="O75" s="9">
        <f t="shared" si="9"/>
        <v>8078.3298726165</v>
      </c>
      <c r="P75" s="9">
        <f t="shared" si="9"/>
        <v>7501.30631028675</v>
      </c>
      <c r="Q75" s="9">
        <f t="shared" si="9"/>
        <v>7202.1089075972495</v>
      </c>
      <c r="R75" s="9">
        <f t="shared" si="9"/>
        <v>6902.91150490775</v>
      </c>
      <c r="S75" s="12">
        <f t="shared" si="9"/>
        <v>6154.9101267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PERSIN</dc:creator>
  <cp:keywords/>
  <dc:description/>
  <cp:lastModifiedBy>PERSIN</cp:lastModifiedBy>
  <dcterms:created xsi:type="dcterms:W3CDTF">2002-10-05T22:15:24Z</dcterms:created>
  <dcterms:modified xsi:type="dcterms:W3CDTF">2002-10-13T10:33:55Z</dcterms:modified>
  <cp:category/>
  <cp:version/>
  <cp:contentType/>
  <cp:contentStatus/>
</cp:coreProperties>
</file>